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价单（采购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<sst xmlns="http://schemas.openxmlformats.org/spreadsheetml/2006/main" count="151" uniqueCount="116">
  <si>
    <t>大千纸故里景区及周边旅游基础建设项目一期工程材料采购-报价单（采购清单）</t>
  </si>
  <si>
    <r>
      <rPr>
        <b/>
        <sz val="12"/>
        <rFont val="宋体"/>
        <charset val="134"/>
        <scheme val="minor"/>
      </rPr>
      <t xml:space="preserve">致四川兴振新建筑工程有限公司：
    </t>
    </r>
    <r>
      <rPr>
        <b/>
        <u/>
        <sz val="12"/>
        <rFont val="宋体"/>
        <charset val="134"/>
        <scheme val="minor"/>
      </rPr>
      <t xml:space="preserve">              </t>
    </r>
    <r>
      <rPr>
        <b/>
        <sz val="12"/>
        <rFont val="宋体"/>
        <charset val="134"/>
        <scheme val="minor"/>
      </rPr>
      <t>公司对夹江大千纸故里景区及周边旅游基础建设项目一期工程材料采购，报价如下：                   金额（元）</t>
    </r>
  </si>
  <si>
    <t>序号</t>
  </si>
  <si>
    <t>名称</t>
  </si>
  <si>
    <t>特征描述</t>
  </si>
  <si>
    <t>单位</t>
  </si>
  <si>
    <t>暂估  数量</t>
  </si>
  <si>
    <t>不含税单价
限价</t>
  </si>
  <si>
    <t>不含税总价
限价</t>
  </si>
  <si>
    <t>不含税   单价</t>
  </si>
  <si>
    <t>不含税    总价</t>
  </si>
  <si>
    <t>备注</t>
  </si>
  <si>
    <t>软式透水管</t>
  </si>
  <si>
    <t xml:space="preserve">1.材质及规格:φ50mm软式透水管
</t>
  </si>
  <si>
    <t>m</t>
  </si>
  <si>
    <t>土工布</t>
  </si>
  <si>
    <t xml:space="preserve">1.材料品种、规格:土工布 
</t>
  </si>
  <si>
    <t>m2</t>
  </si>
  <si>
    <t>麻丝</t>
  </si>
  <si>
    <t xml:space="preserve">1.名称：麻丝
2.材料品种、规格：详见设计图纸 
</t>
  </si>
  <si>
    <t>kg</t>
  </si>
  <si>
    <t>石油沥青</t>
  </si>
  <si>
    <t xml:space="preserve">1.名称：石油沥青 30#
2.材料品种、规格：详见设计图纸 
</t>
  </si>
  <si>
    <t>改性沥青混凝土 AC-13C</t>
  </si>
  <si>
    <t xml:space="preserve">
1.沥青混凝土种类：4cm厚改性沥青面层AC-13C
2.石料粒径：综合考虑
3.掺合料及外加剂：详见设计要求
4.成品或半成品综合考虑，是否设置热拌场投标人自行考虑，热拌场摊销费用及摊铺测试费用已含单价中
5.运距:成品或半成品运输费用投标人自行考虑
</t>
  </si>
  <si>
    <t>m3</t>
  </si>
  <si>
    <t>中粒式普通沥青混凝土 AC-16C</t>
  </si>
  <si>
    <t>1.沥青品种：普通沥青
2.沥青混凝土种类：5cm厚中粒式普通沥青混凝土AC-16C下面层
3.石料公称最大粒径：满足设计及规范要求
4.掺合料及外加剂：详见设计要求
5.成品或半成品综合考虑，是否设置热拌场投标人自行考虑，热拌场摊销费用及摊铺测试费用已含单价中
6.运距:成品或半成品运输费用投标人自行考虑
7.其他：满足设计及施工验收规范要求</t>
  </si>
  <si>
    <t>细粒式AC-13C改性沥青(SBS)混凝土</t>
  </si>
  <si>
    <t>1.沥青品种：5cm厚AC-13C改性沥青
2.沥青混凝土种类：细粒式AC-13C改性沥青(SBS)混凝土
3.石料公称最大粒径：满足设计及规范要求
4.掺合料及外加剂：详见设计要求
5.成品或半成品综合考虑，是否设置热拌场投标人自行考虑，热拌场摊销费用及摊铺测试费用已含单价中
6.运距:成品或半成品运输费用投标人自行考虑
7.弯沉测试：满足设计及验收规范要求
8.其他：满足设计及施工验收规范要求</t>
  </si>
  <si>
    <t>粘结油</t>
  </si>
  <si>
    <t xml:space="preserve">1.沥青品种:改性乳化沥青黏层 PC-3（成品0.4kg/m2）
2.部位：沥青混凝土上面层与沥青混凝土中面层结合部位、沥青混凝土中面层与沥青混凝土下面层结合部位
3.含沥青、煤、其他材料及喷洒等
</t>
  </si>
  <si>
    <t>t</t>
  </si>
  <si>
    <t>透层油</t>
  </si>
  <si>
    <t>1.材料品种：乳化沥青（成品0.8kg/m2）
2.含沥青、煤等其他材料及喷洒等</t>
  </si>
  <si>
    <t>封层油</t>
  </si>
  <si>
    <t>1.材料品种：乳化沥青稀浆下封层（ES-3型）
2.含中砂、煤等其他材料及喷洒等</t>
  </si>
  <si>
    <t>橡胶沥青</t>
  </si>
  <si>
    <t>1.材料品种：2cm厚橡胶沥青应力吸收层
2.含其他辅材及喷洒等</t>
  </si>
  <si>
    <t>m³</t>
  </si>
  <si>
    <t>水泥稳定碎石基层</t>
  </si>
  <si>
    <t xml:space="preserve">
1.水泥含量：不大于4.5%
2.石料、规格：满足设计及施工验收规范要求
3.密实度：满足设计及施工验收规范要求.
4.拌合方式及运距：成品或半成品综合考虑，含场内外成品或半成品运输费用
5.其他：满足设计及施工验收规范要求
6.部位：辅道上基层</t>
  </si>
  <si>
    <t>沥青玻纤格栅</t>
  </si>
  <si>
    <t xml:space="preserve">1.材料品种、规格：沥青玻纤格栅 ≥50kN/m
</t>
  </si>
  <si>
    <t>聚氨酯填缝料</t>
  </si>
  <si>
    <t>1.品种：聚氨酯填缝料
2.其他：详见设计图纸及规范要求</t>
  </si>
  <si>
    <t>传力杆</t>
  </si>
  <si>
    <t>1.钢筋种类 ：HPB300
2.钢筋规格：φ28（传力杆）
3.含加工</t>
  </si>
  <si>
    <t>拉杆</t>
  </si>
  <si>
    <t>1.钢筋种类 ：HRB400
2.钢筋规格：道路纵缝拉杆                     规格(mm) φ14 
3.含加工</t>
  </si>
  <si>
    <t>防裂卷材</t>
  </si>
  <si>
    <t>1.防裂卷材（自粘聚合物改性沥青防水）         125 -200g/m2
2.满足设计及规范要求
3.含冷底子油及其他材料</t>
  </si>
  <si>
    <t>现浇构件钢筋φ6</t>
  </si>
  <si>
    <t>1.钢筋种类、规格：HPB300 直径φ6
4.其他：满足设计、验收规范等相关要求</t>
  </si>
  <si>
    <t>现浇构件钢筋  φ8～10</t>
  </si>
  <si>
    <t>1.钢筋种类、规格：HPB300 直径φ8～10
2.其他：满足设计、验收规范等相关要求</t>
  </si>
  <si>
    <t>现浇构件钢筋  φ12</t>
  </si>
  <si>
    <t>1.钢筋种类、规格：HPB300 直径φ12
2.其他：满足设计、验收规范等相关要求</t>
  </si>
  <si>
    <t>1.钢筋种类、规格：HRB400E 直径φ8～10
2.其他：满足设计、验收规范等相关要求</t>
  </si>
  <si>
    <t>现浇构件钢筋  φ12～14</t>
  </si>
  <si>
    <t>1.钢筋种类、规格：HRB400E 直径φ12～14
2.其他：满足设计、验收规范等相关要求</t>
  </si>
  <si>
    <t>现浇构件钢筋  φ16</t>
  </si>
  <si>
    <t>1.钢筋种类、规格：HRB400E 直径φ16
2.其他：满足设计、验收规范等相关要求</t>
  </si>
  <si>
    <t>现浇构件钢筋  φ18～22</t>
  </si>
  <si>
    <t>1.钢筋种类、规格：HRB400E 直径φ18～22
2.其他：满足设计、验收规范等相关要求</t>
  </si>
  <si>
    <t>现浇构件钢筋  φ25</t>
  </si>
  <si>
    <t>1.钢筋种类、规格：HRB400E 直径φ25
2.其他：满足设计、验收规范等相关要求</t>
  </si>
  <si>
    <t>油毛毡</t>
  </si>
  <si>
    <t>1.材料品种、规格：油毛毡
2.要求：满足设计及规范要求</t>
  </si>
  <si>
    <t>防腐沥青</t>
  </si>
  <si>
    <t>1.材料品种、规格：防腐沥青
2.要求：满足设计及规范要求</t>
  </si>
  <si>
    <t>单柱式       Φ76×4×3332 ▲70×70</t>
  </si>
  <si>
    <t xml:space="preserve">1.立柱材质，规格：Q235钢管 Φ76×4×3332 ,材质应符合GB-700的要求。
2.其他钢结构材料：标志立柱采用热浸锌无缝钢管；其他钢结构件均采用普通碳素结构钢。应符合施工规范要求
3.含安装及所有配件等内容
4.标志结构构件采用热浸镀锌后喷塑进行表面处理。
5.交通标志板：▲70×70，标志版的安装应符合GB-5768的要求。
6.材质：采用2024-T4型硬铝合金板制做,板厚2mm。
7.滑动槽钢：采用综合性能等于或优于LF-M型铝合金制作。
8.反光膜：IV级反光膜，满足《公路交通标志反光膜》（GB/T18833-2012）中规定的第1级反光膜指标要求，字的大小、图案及字数综合考虑
</t>
  </si>
  <si>
    <t>套</t>
  </si>
  <si>
    <t>18</t>
  </si>
  <si>
    <t>单柱式       Ф89x4.5x3100 ○600</t>
  </si>
  <si>
    <t xml:space="preserve">
1.立柱材质，规格：Q235钢管 Ф89x4.5x3100 ,材质应符合GB-700的要求。
2.其他钢结构材料：标志立柱采用热浸锌无缝钢管；其他钢结构件均采用普通碳素结构钢。应符合施工规范要求
3.含安装及所有配件等内容
4.标志结构构件采用热浸镀锌后喷塑进行表面处理。
5.交通标志板：○600，标志版的安装应符合GB-5768的要求。
6.材质：采用2024-T4型硬铝合金板制做,板厚2mm。
7.滑动槽钢：采用综合性能等于或优于LF-M型铝合金制作。
8.反光膜：IV级反光膜，满足《公路交通标志反光膜》（GB/T18833-2012）中规定的第1级反光膜指标要求，字的大小、图案及字数综合考虑
</t>
  </si>
  <si>
    <t>2</t>
  </si>
  <si>
    <t>单柱式凸面镜  ○800</t>
  </si>
  <si>
    <t xml:space="preserve">1.类型：单柱式凸面镜
2.材质：满足设计及规范要求
3.规格尺寸：○800
4.凸面镜具体做法详见设计图纸图号S2-11（凸面镜设计图），具体样式由建设单位确定
5.其他：满足设计及规范要求
6.含安装及所有配件等内容
</t>
  </si>
  <si>
    <t>5</t>
  </si>
  <si>
    <t>单柱式       双向指示指示牌□200*2500</t>
  </si>
  <si>
    <t xml:space="preserve">1.类型：单柱式 双向指示指示牌
2.材质：满足设计及规范要求
3.规格尺寸：□200*2500
4.含安装及所有配件等内容
5.双向指示指示牌具体做法详见设计图纸图号S2-11（标志结构设计图5），具体样式由建设单位确定
6.其他：满足设计及规范要求
</t>
  </si>
  <si>
    <t>10</t>
  </si>
  <si>
    <t>单柱式       三向指示指示牌□200*2500</t>
  </si>
  <si>
    <t xml:space="preserve">1.类型：单柱式 三向指示指示牌
2.材质：满足设计及规范要求
3.规格尺寸：□200*2500
4.含安装及所有配件等内容
5.双向指示指示牌具体做法详见设计图纸图号S2-11（标志结构设计图5），具体样式由建设单位确定
6.其他：满足设计及规范要求
</t>
  </si>
  <si>
    <t>17</t>
  </si>
  <si>
    <t>单柱式       导览牌□800x2400</t>
  </si>
  <si>
    <t xml:space="preserve">1.类型：单柱式导览牌
2.材质：满足设计及规范要求
3.规格尺寸：□800x2400
4.导览牌具体做法详见设计图纸图号S2-11（标志结构设计图5），具体样式由建设单位确定
5.其他：满足设计及规范要求
6.含安装及所有配件等内容
</t>
  </si>
  <si>
    <t>13</t>
  </si>
  <si>
    <t>单柱式       Φ102×4.5×3350 地名牌□1040x700</t>
  </si>
  <si>
    <t xml:space="preserve">1.立柱材质，规格：Q235钢管 Φ102×4.5×3350 ,材质应符合GB-700的要求。
2.其他钢结构材料：标志立柱采用热浸锌无缝钢管；其他钢结构件均采用普通碳素结构钢。应符合施工规范要求
3.含安装及所有配件等内容
4.标志结构构件采用热浸镀锌后喷塑进行表面处理。
5.交通标志板：地名牌□1040x700，标志版的安装应符合GB-5768的要求。
6.材质：采用2024-T4型硬铝合金板制做,板厚3mm。
7.滑动槽钢：采用综合性能等于或优于LF-M型铝合金制作。
8.反光膜：IV级反光膜，满足《公路交通标志反光膜》（GB/T18833-2012）中规定的第1级反光膜指标要求，字的大小、图案及字数综合考虑
</t>
  </si>
  <si>
    <t>6</t>
  </si>
  <si>
    <t>双柱式Φ127×4×3310、Φ127×4×3970 告示牌□1800x740</t>
  </si>
  <si>
    <t xml:space="preserve">1.立柱材质，规格：Q235钢管 Φ127×4×3310、Φ127×4×3970 ,材质应符合GB-700的要求。
2.其他钢结构材料：标志立柱采用热浸锌无缝钢管；其他钢结构件均采用普通碳素结构钢。应符合施工规范要求
3.含安装及所有配件等内容
4.标志结构构件采用热浸镀锌后喷塑进行表面处理。
5.交通标志板：告示牌□1800x740，标志版的安装应符合GB-5768的要求。
6.材质：采用2024-T4型硬铝合金板制做,板厚3mm。
7.滑动槽钢：采用综合性能等于或优于LF-M型铝合金制作。
8.反光膜：IV级反光膜，满足《公路交通标志反光膜》（GB/T18833-2012）中规定的第1级反光膜指标要求，字的大小、图案及字数综合考虑
</t>
  </si>
  <si>
    <t>44</t>
  </si>
  <si>
    <t>玻璃珠</t>
  </si>
  <si>
    <t>1.名称：反光材料 玻璃珠
2.材质：反光热熔涂料
3.规格：综合
4.其他：满足施工规范及验收要求</t>
  </si>
  <si>
    <t>热熔标线涂料</t>
  </si>
  <si>
    <t>1.名称：热熔标线涂料
2.材质：反光热熔涂料
3.规格：综合
4.其他：满足施工规范及验收要求</t>
  </si>
  <si>
    <t>透明底漆</t>
  </si>
  <si>
    <t>1.名称：透明底漆
2.材质：反光热熔涂料
3.规格：综合
4.其他：满足施工规范及验收要求</t>
  </si>
  <si>
    <t>振荡标线涂料</t>
  </si>
  <si>
    <t>1.名称：振荡标线涂料
2.材质：反光热熔涂料
3.规格：综合
4.其他：满足施工规范及验收要求</t>
  </si>
  <si>
    <t>路侧波形梁护栏（Gr-C-2C）</t>
  </si>
  <si>
    <t>1.栏杆材质、规格： 路侧波形梁护栏（Gr-C-2C）
2.包含波形梁护栏立柱、各五金件及护栏安装等
3.工艺要求：所有钢构件都应进行热浸镀锌处理
4.其他：满足设计及相关规范要求</t>
  </si>
  <si>
    <t>路侧波形梁护栏（Gr-B-2C）</t>
  </si>
  <si>
    <t>1.栏杆材质、规格： 路侧波形梁护栏（Gr-B-2C）
2.包含波形梁护栏立柱、各五金件及护栏安装等
3.工艺要求：所有钢构件都应进行热浸镀锌处理
4.其他：满足设计及相关规范要求</t>
  </si>
  <si>
    <t>轮廓标De(Rsw)-At1</t>
  </si>
  <si>
    <t>1.材料品种：轮廓标
2.综合合单价包含轮廓标、轮廓标支架、反光膜、铆钉、螺栓及安装等
2.具体做法详见设计图</t>
  </si>
  <si>
    <t>个</t>
  </si>
  <si>
    <t>102</t>
  </si>
  <si>
    <t>不含税总价合计：</t>
  </si>
  <si>
    <t>税金：（   %）</t>
  </si>
  <si>
    <t>含税总价合计：</t>
  </si>
  <si>
    <r>
      <rPr>
        <b/>
        <sz val="11"/>
        <color rgb="FFFF0000"/>
        <rFont val="仿宋"/>
        <charset val="134"/>
      </rPr>
      <t xml:space="preserve">    </t>
    </r>
    <r>
      <rPr>
        <b/>
        <sz val="11"/>
        <color rgb="FF000000"/>
        <rFont val="仿宋"/>
        <charset val="134"/>
      </rPr>
      <t xml:space="preserve">                                               公司名称（盖章）： 
                                                              法定代表人/授权代表（签字）： 
                                            日    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</si>
</sst>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3">
    <font>
      <sz val="11"/>
      <color theme="1"/>
      <name val="宋体"/>
      <charset val="134"/>
      <scheme val="minor"/>
    </font>
    <font>
      <b/>
      <sz val="12"/>
      <name val="宋体"/>
      <charset val="134"/>
      <scheme val="minor"/>
    </font>
    <font>
      <sz val="11"/>
      <name val="宋体"/>
      <charset val="134"/>
      <scheme val="minor"/>
    </font>
    <font>
      <sz val="11"/>
      <color rgb="FFFF0000"/>
      <name val="宋体"/>
      <charset val="134"/>
      <scheme val="minor"/>
    </font>
    <font>
      <b/>
      <sz val="12"/>
      <name val="仿宋"/>
      <charset val="134"/>
    </font>
    <font>
      <b/>
      <sz val="11"/>
      <color rgb="FFFF0000"/>
      <name val="宋体"/>
      <charset val="134"/>
      <scheme val="minor"/>
    </font>
    <font>
      <b/>
      <sz val="12"/>
      <color rgb="FF000000"/>
      <name val="仿宋"/>
      <charset val="134"/>
    </font>
    <font>
      <sz val="11"/>
      <name val="仿宋"/>
      <charset val="134"/>
    </font>
    <font>
      <sz val="10"/>
      <name val="宋体"/>
      <charset val="134"/>
    </font>
    <font>
      <sz val="9"/>
      <name val="SimSun"/>
      <charset val="134"/>
    </font>
    <font>
      <b/>
      <sz val="12"/>
      <color rgb="FFFF0000"/>
      <name val="仿宋"/>
      <charset val="134"/>
    </font>
    <font>
      <b/>
      <sz val="11"/>
      <color rgb="FFFF0000"/>
      <name val="仿宋"/>
      <charset val="134"/>
    </font>
    <font>
      <b/>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ill="1">
      <alignment vertical="center"/>
    </xf>
    <xf numFmtId="0" fontId="0" fillId="2" borderId="0" xfId="0" applyFill="1" applyAlignment="1">
      <alignment vertical="center"/>
    </xf>
    <xf numFmtId="0" fontId="3" fillId="2" borderId="0" xfId="0" applyFont="1" applyFill="1">
      <alignment vertical="center"/>
    </xf>
    <xf numFmtId="0" fontId="3" fillId="2" borderId="0" xfId="0" applyFont="1" applyFill="1" applyBorder="1">
      <alignment vertical="center"/>
    </xf>
    <xf numFmtId="0" fontId="1" fillId="2" borderId="1" xfId="0" applyFont="1" applyFill="1" applyBorder="1" applyAlignment="1">
      <alignment horizontal="centerContinuous" vertical="center"/>
    </xf>
    <xf numFmtId="0" fontId="1"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NumberFormat="1" applyFont="1" applyFill="1" applyBorder="1">
      <alignment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76" fontId="3" fillId="2" borderId="1" xfId="0" applyNumberFormat="1" applyFont="1" applyFill="1" applyBorder="1">
      <alignment vertical="center"/>
    </xf>
    <xf numFmtId="0" fontId="0" fillId="2" borderId="2" xfId="0" applyFill="1" applyBorder="1">
      <alignment vertical="center"/>
    </xf>
    <xf numFmtId="0" fontId="0" fillId="2" borderId="1" xfId="0" applyFill="1" applyBorder="1">
      <alignment vertical="center"/>
    </xf>
    <xf numFmtId="0" fontId="9"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5" xfId="0" applyFill="1" applyBorder="1" applyAlignment="1">
      <alignment vertical="center"/>
    </xf>
    <xf numFmtId="0" fontId="0" fillId="2" borderId="2" xfId="0" applyFill="1" applyBorder="1" applyAlignment="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view="pageBreakPreview" zoomScaleNormal="100" workbookViewId="0">
      <pane xSplit="2" ySplit="4" topLeftCell="C44" activePane="bottomRight" state="frozen"/>
      <selection/>
      <selection pane="topRight"/>
      <selection pane="bottomLeft"/>
      <selection pane="bottomRight" activeCell="H54" sqref="H54"/>
    </sheetView>
  </sheetViews>
  <sheetFormatPr defaultColWidth="9" defaultRowHeight="13.5"/>
  <cols>
    <col min="1" max="1" width="4.875" style="4" customWidth="1"/>
    <col min="2" max="2" width="12.875" style="4" customWidth="1"/>
    <col min="3" max="3" width="38.75" style="4" customWidth="1"/>
    <col min="4" max="4" width="5.375" style="4" customWidth="1"/>
    <col min="5" max="5" width="8.875" style="4" customWidth="1"/>
    <col min="6" max="6" width="10.875" style="5" customWidth="1"/>
    <col min="7" max="7" width="11.625" style="6" customWidth="1"/>
    <col min="8" max="9" width="10.625" style="3" customWidth="1"/>
    <col min="10" max="10" width="17.25" style="3" customWidth="1"/>
    <col min="11" max="16384" width="9" style="3"/>
  </cols>
  <sheetData>
    <row r="1" s="1" customFormat="1" ht="49" customHeight="1" spans="1:10">
      <c r="A1" s="7" t="s">
        <v>0</v>
      </c>
      <c r="B1" s="7"/>
      <c r="C1" s="7"/>
      <c r="D1" s="7"/>
      <c r="E1" s="7"/>
      <c r="F1" s="7"/>
      <c r="G1" s="7"/>
      <c r="H1" s="7"/>
      <c r="I1" s="7"/>
      <c r="J1" s="7"/>
    </row>
    <row r="2" s="2" customFormat="1" ht="59" customHeight="1" spans="1:10">
      <c r="A2" s="8" t="s">
        <v>1</v>
      </c>
      <c r="B2" s="8"/>
      <c r="C2" s="8"/>
      <c r="D2" s="8"/>
      <c r="E2" s="8"/>
      <c r="F2" s="8"/>
      <c r="G2" s="8"/>
      <c r="H2" s="8"/>
      <c r="I2" s="8"/>
      <c r="J2" s="8"/>
    </row>
    <row r="3" spans="1:10">
      <c r="A3" s="9" t="s">
        <v>2</v>
      </c>
      <c r="B3" s="9" t="s">
        <v>3</v>
      </c>
      <c r="C3" s="9" t="s">
        <v>4</v>
      </c>
      <c r="D3" s="9" t="s">
        <v>5</v>
      </c>
      <c r="E3" s="9" t="s">
        <v>6</v>
      </c>
      <c r="F3" s="10" t="s">
        <v>7</v>
      </c>
      <c r="G3" s="11" t="s">
        <v>8</v>
      </c>
      <c r="H3" s="12" t="s">
        <v>9</v>
      </c>
      <c r="I3" s="12" t="s">
        <v>10</v>
      </c>
      <c r="J3" s="12" t="s">
        <v>11</v>
      </c>
    </row>
    <row r="4" ht="19" customHeight="1" spans="1:10">
      <c r="A4" s="9"/>
      <c r="B4" s="9"/>
      <c r="C4" s="9"/>
      <c r="D4" s="9"/>
      <c r="E4" s="9"/>
      <c r="F4" s="13"/>
      <c r="G4" s="14"/>
      <c r="H4" s="12"/>
      <c r="I4" s="12"/>
      <c r="J4" s="12"/>
    </row>
    <row r="5" ht="24" spans="1:10">
      <c r="A5" s="15">
        <v>1</v>
      </c>
      <c r="B5" s="16" t="s">
        <v>12</v>
      </c>
      <c r="C5" s="17" t="s">
        <v>13</v>
      </c>
      <c r="D5" s="16" t="s">
        <v>14</v>
      </c>
      <c r="E5" s="18">
        <v>428</v>
      </c>
      <c r="F5" s="19">
        <v>3.6</v>
      </c>
      <c r="G5" s="20">
        <f>E5*F5</f>
        <v>1540.8</v>
      </c>
      <c r="H5" s="21"/>
      <c r="I5" s="22"/>
      <c r="J5" s="22"/>
    </row>
    <row r="6" s="3" customFormat="1" ht="24" spans="1:10">
      <c r="A6" s="15">
        <v>2</v>
      </c>
      <c r="B6" s="16" t="s">
        <v>15</v>
      </c>
      <c r="C6" s="17" t="s">
        <v>16</v>
      </c>
      <c r="D6" s="16" t="s">
        <v>17</v>
      </c>
      <c r="E6" s="18">
        <f>30.5+21.5</f>
        <v>52</v>
      </c>
      <c r="F6" s="19">
        <v>1.7</v>
      </c>
      <c r="G6" s="20">
        <f>E6*F6</f>
        <v>88.4</v>
      </c>
      <c r="H6" s="21"/>
      <c r="I6" s="22"/>
      <c r="J6" s="22"/>
    </row>
    <row r="7" ht="36" spans="1:10">
      <c r="A7" s="15">
        <v>3</v>
      </c>
      <c r="B7" s="16" t="s">
        <v>18</v>
      </c>
      <c r="C7" s="17" t="s">
        <v>19</v>
      </c>
      <c r="D7" s="16" t="s">
        <v>20</v>
      </c>
      <c r="E7" s="18">
        <v>146</v>
      </c>
      <c r="F7" s="19">
        <v>10.5</v>
      </c>
      <c r="G7" s="20">
        <f>E7*F7</f>
        <v>1533</v>
      </c>
      <c r="H7" s="21"/>
      <c r="I7" s="22"/>
      <c r="J7" s="22"/>
    </row>
    <row r="8" ht="36" spans="1:10">
      <c r="A8" s="15">
        <v>4</v>
      </c>
      <c r="B8" s="23" t="s">
        <v>21</v>
      </c>
      <c r="C8" s="17" t="s">
        <v>22</v>
      </c>
      <c r="D8" s="16" t="s">
        <v>20</v>
      </c>
      <c r="E8" s="18">
        <v>584</v>
      </c>
      <c r="F8" s="19">
        <v>3.6</v>
      </c>
      <c r="G8" s="20">
        <f>E8*F8</f>
        <v>2102.4</v>
      </c>
      <c r="H8" s="21"/>
      <c r="I8" s="22"/>
      <c r="J8" s="22"/>
    </row>
    <row r="9" ht="96" spans="1:10">
      <c r="A9" s="15">
        <v>5</v>
      </c>
      <c r="B9" s="23" t="s">
        <v>23</v>
      </c>
      <c r="C9" s="24" t="s">
        <v>24</v>
      </c>
      <c r="D9" s="16" t="s">
        <v>25</v>
      </c>
      <c r="E9" s="18">
        <v>3.5</v>
      </c>
      <c r="F9" s="19">
        <v>1326</v>
      </c>
      <c r="G9" s="20">
        <f>E9*F9</f>
        <v>4641</v>
      </c>
      <c r="H9" s="21"/>
      <c r="I9" s="22"/>
      <c r="J9" s="22"/>
    </row>
    <row r="10" ht="108" spans="1:10">
      <c r="A10" s="15">
        <v>6</v>
      </c>
      <c r="B10" s="23" t="s">
        <v>26</v>
      </c>
      <c r="C10" s="24" t="s">
        <v>27</v>
      </c>
      <c r="D10" s="16" t="s">
        <v>25</v>
      </c>
      <c r="E10" s="18">
        <v>4.2</v>
      </c>
      <c r="F10" s="19">
        <v>1132</v>
      </c>
      <c r="G10" s="20">
        <f t="shared" ref="G10:G16" si="0">E10*F10</f>
        <v>4754.4</v>
      </c>
      <c r="H10" s="21"/>
      <c r="I10" s="22"/>
      <c r="J10" s="22"/>
    </row>
    <row r="11" ht="120" spans="1:10">
      <c r="A11" s="15">
        <v>7</v>
      </c>
      <c r="B11" s="23" t="s">
        <v>28</v>
      </c>
      <c r="C11" s="24" t="s">
        <v>29</v>
      </c>
      <c r="D11" s="16" t="s">
        <v>25</v>
      </c>
      <c r="E11" s="18">
        <v>729</v>
      </c>
      <c r="F11" s="19">
        <v>1321</v>
      </c>
      <c r="G11" s="20">
        <f t="shared" si="0"/>
        <v>963009</v>
      </c>
      <c r="H11" s="21"/>
      <c r="I11" s="22"/>
      <c r="J11" s="22"/>
    </row>
    <row r="12" ht="84" spans="1:10">
      <c r="A12" s="15">
        <v>8</v>
      </c>
      <c r="B12" s="23" t="s">
        <v>30</v>
      </c>
      <c r="C12" s="24" t="s">
        <v>31</v>
      </c>
      <c r="D12" s="16" t="s">
        <v>32</v>
      </c>
      <c r="E12" s="18">
        <v>12</v>
      </c>
      <c r="F12" s="19">
        <v>5222</v>
      </c>
      <c r="G12" s="20">
        <f t="shared" si="0"/>
        <v>62664</v>
      </c>
      <c r="H12" s="21"/>
      <c r="I12" s="22"/>
      <c r="J12" s="22"/>
    </row>
    <row r="13" ht="24" spans="1:10">
      <c r="A13" s="15">
        <v>9</v>
      </c>
      <c r="B13" s="23" t="s">
        <v>33</v>
      </c>
      <c r="C13" s="24" t="s">
        <v>34</v>
      </c>
      <c r="D13" s="16" t="s">
        <v>32</v>
      </c>
      <c r="E13" s="18">
        <v>0.1</v>
      </c>
      <c r="F13" s="19">
        <v>4794</v>
      </c>
      <c r="G13" s="20">
        <f t="shared" si="0"/>
        <v>479.4</v>
      </c>
      <c r="H13" s="21"/>
      <c r="I13" s="22"/>
      <c r="J13" s="22"/>
    </row>
    <row r="14" ht="24" spans="1:10">
      <c r="A14" s="15">
        <v>10</v>
      </c>
      <c r="B14" s="23" t="s">
        <v>35</v>
      </c>
      <c r="C14" s="24" t="s">
        <v>36</v>
      </c>
      <c r="D14" s="16" t="s">
        <v>32</v>
      </c>
      <c r="E14" s="18">
        <v>0.1</v>
      </c>
      <c r="F14" s="19">
        <v>5304</v>
      </c>
      <c r="G14" s="20">
        <f t="shared" si="0"/>
        <v>530.4</v>
      </c>
      <c r="H14" s="21"/>
      <c r="I14" s="22"/>
      <c r="J14" s="22"/>
    </row>
    <row r="15" ht="24" spans="1:10">
      <c r="A15" s="15">
        <v>11</v>
      </c>
      <c r="B15" s="23" t="s">
        <v>37</v>
      </c>
      <c r="C15" s="24" t="s">
        <v>38</v>
      </c>
      <c r="D15" s="16" t="s">
        <v>39</v>
      </c>
      <c r="E15" s="18">
        <v>292</v>
      </c>
      <c r="F15" s="19">
        <v>505</v>
      </c>
      <c r="G15" s="20">
        <f t="shared" si="0"/>
        <v>147460</v>
      </c>
      <c r="H15" s="21"/>
      <c r="I15" s="22"/>
      <c r="J15" s="22"/>
    </row>
    <row r="16" ht="96" spans="1:10">
      <c r="A16" s="15">
        <v>12</v>
      </c>
      <c r="B16" s="23" t="s">
        <v>40</v>
      </c>
      <c r="C16" s="24" t="s">
        <v>41</v>
      </c>
      <c r="D16" s="16" t="s">
        <v>39</v>
      </c>
      <c r="E16" s="18">
        <v>16.5</v>
      </c>
      <c r="F16" s="19">
        <v>245</v>
      </c>
      <c r="G16" s="20">
        <f t="shared" si="0"/>
        <v>4042.5</v>
      </c>
      <c r="H16" s="21"/>
      <c r="I16" s="22"/>
      <c r="J16" s="22"/>
    </row>
    <row r="17" s="3" customFormat="1" ht="24" spans="1:10">
      <c r="A17" s="15">
        <v>13</v>
      </c>
      <c r="B17" s="23" t="s">
        <v>42</v>
      </c>
      <c r="C17" s="24" t="s">
        <v>43</v>
      </c>
      <c r="D17" s="16" t="s">
        <v>17</v>
      </c>
      <c r="E17" s="18">
        <v>2077</v>
      </c>
      <c r="F17" s="19">
        <v>1.3</v>
      </c>
      <c r="G17" s="20">
        <f t="shared" ref="G17:G27" si="1">E17*F17</f>
        <v>2700.1</v>
      </c>
      <c r="H17" s="21"/>
      <c r="I17" s="22"/>
      <c r="J17" s="22"/>
    </row>
    <row r="18" ht="24" spans="1:10">
      <c r="A18" s="15">
        <v>14</v>
      </c>
      <c r="B18" s="23" t="s">
        <v>44</v>
      </c>
      <c r="C18" s="24" t="s">
        <v>45</v>
      </c>
      <c r="D18" s="16" t="s">
        <v>20</v>
      </c>
      <c r="E18" s="18">
        <v>3750</v>
      </c>
      <c r="F18" s="19">
        <v>3.9</v>
      </c>
      <c r="G18" s="20">
        <f t="shared" si="1"/>
        <v>14625</v>
      </c>
      <c r="H18" s="21"/>
      <c r="I18" s="22"/>
      <c r="J18" s="22"/>
    </row>
    <row r="19" ht="36" spans="1:10">
      <c r="A19" s="15">
        <v>15</v>
      </c>
      <c r="B19" s="23" t="s">
        <v>46</v>
      </c>
      <c r="C19" s="24" t="s">
        <v>47</v>
      </c>
      <c r="D19" s="16" t="s">
        <v>32</v>
      </c>
      <c r="E19" s="18">
        <v>1.55</v>
      </c>
      <c r="F19" s="19">
        <v>3407</v>
      </c>
      <c r="G19" s="20">
        <f t="shared" si="1"/>
        <v>5280.85</v>
      </c>
      <c r="H19" s="21"/>
      <c r="I19" s="22"/>
      <c r="J19" s="22"/>
    </row>
    <row r="20" ht="48" spans="1:10">
      <c r="A20" s="15">
        <v>16</v>
      </c>
      <c r="B20" s="23" t="s">
        <v>48</v>
      </c>
      <c r="C20" s="24" t="s">
        <v>49</v>
      </c>
      <c r="D20" s="16" t="s">
        <v>32</v>
      </c>
      <c r="E20" s="18">
        <v>2.7</v>
      </c>
      <c r="F20" s="19">
        <v>3372</v>
      </c>
      <c r="G20" s="20">
        <f t="shared" si="1"/>
        <v>9104.4</v>
      </c>
      <c r="H20" s="21"/>
      <c r="I20" s="22"/>
      <c r="J20" s="22"/>
    </row>
    <row r="21" ht="48" spans="1:10">
      <c r="A21" s="15">
        <v>17</v>
      </c>
      <c r="B21" s="23" t="s">
        <v>50</v>
      </c>
      <c r="C21" s="24" t="s">
        <v>51</v>
      </c>
      <c r="D21" s="16" t="s">
        <v>17</v>
      </c>
      <c r="E21" s="18">
        <v>2376</v>
      </c>
      <c r="F21" s="19">
        <v>11.5</v>
      </c>
      <c r="G21" s="20">
        <f t="shared" si="1"/>
        <v>27324</v>
      </c>
      <c r="H21" s="21"/>
      <c r="I21" s="22"/>
      <c r="J21" s="22"/>
    </row>
    <row r="22" ht="24" spans="1:10">
      <c r="A22" s="15">
        <v>18</v>
      </c>
      <c r="B22" s="16" t="s">
        <v>52</v>
      </c>
      <c r="C22" s="24" t="s">
        <v>53</v>
      </c>
      <c r="D22" s="16" t="s">
        <v>32</v>
      </c>
      <c r="E22" s="16">
        <v>0.14</v>
      </c>
      <c r="F22" s="19">
        <v>3519</v>
      </c>
      <c r="G22" s="20">
        <f t="shared" ref="G22:G31" si="2">E22*F22</f>
        <v>492.66</v>
      </c>
      <c r="H22" s="21"/>
      <c r="I22" s="22"/>
      <c r="J22" s="22"/>
    </row>
    <row r="23" ht="24" spans="1:10">
      <c r="A23" s="15">
        <v>19</v>
      </c>
      <c r="B23" s="16" t="s">
        <v>54</v>
      </c>
      <c r="C23" s="24" t="s">
        <v>55</v>
      </c>
      <c r="D23" s="16" t="s">
        <v>32</v>
      </c>
      <c r="E23" s="16">
        <v>1.8</v>
      </c>
      <c r="F23" s="19">
        <v>3295</v>
      </c>
      <c r="G23" s="20">
        <f t="shared" si="2"/>
        <v>5931</v>
      </c>
      <c r="H23" s="21"/>
      <c r="I23" s="22"/>
      <c r="J23" s="22"/>
    </row>
    <row r="24" ht="24" spans="1:10">
      <c r="A24" s="15">
        <v>20</v>
      </c>
      <c r="B24" s="16" t="s">
        <v>56</v>
      </c>
      <c r="C24" s="24" t="s">
        <v>57</v>
      </c>
      <c r="D24" s="16" t="s">
        <v>32</v>
      </c>
      <c r="E24" s="16">
        <v>5.4</v>
      </c>
      <c r="F24" s="19">
        <v>3356</v>
      </c>
      <c r="G24" s="20">
        <f t="shared" si="2"/>
        <v>18122.4</v>
      </c>
      <c r="H24" s="21"/>
      <c r="I24" s="22"/>
      <c r="J24" s="22"/>
    </row>
    <row r="25" ht="24" spans="1:10">
      <c r="A25" s="15">
        <v>21</v>
      </c>
      <c r="B25" s="16" t="s">
        <v>54</v>
      </c>
      <c r="C25" s="24" t="s">
        <v>58</v>
      </c>
      <c r="D25" s="16" t="s">
        <v>32</v>
      </c>
      <c r="E25" s="16">
        <v>0.3</v>
      </c>
      <c r="F25" s="19">
        <v>3284</v>
      </c>
      <c r="G25" s="20">
        <f t="shared" si="2"/>
        <v>985.2</v>
      </c>
      <c r="H25" s="21"/>
      <c r="I25" s="22"/>
      <c r="J25" s="22"/>
    </row>
    <row r="26" ht="24" spans="1:10">
      <c r="A26" s="15">
        <v>22</v>
      </c>
      <c r="B26" s="16" t="s">
        <v>59</v>
      </c>
      <c r="C26" s="24" t="s">
        <v>60</v>
      </c>
      <c r="D26" s="16" t="s">
        <v>32</v>
      </c>
      <c r="E26" s="16">
        <v>4.7</v>
      </c>
      <c r="F26" s="19">
        <v>3244</v>
      </c>
      <c r="G26" s="20">
        <f t="shared" si="2"/>
        <v>15246.8</v>
      </c>
      <c r="H26" s="21"/>
      <c r="I26" s="22"/>
      <c r="J26" s="22"/>
    </row>
    <row r="27" ht="24" spans="1:10">
      <c r="A27" s="15">
        <v>23</v>
      </c>
      <c r="B27" s="16" t="s">
        <v>61</v>
      </c>
      <c r="C27" s="24" t="s">
        <v>62</v>
      </c>
      <c r="D27" s="16" t="s">
        <v>32</v>
      </c>
      <c r="E27" s="16">
        <v>3</v>
      </c>
      <c r="F27" s="19">
        <v>3223</v>
      </c>
      <c r="G27" s="20">
        <f t="shared" si="2"/>
        <v>9669</v>
      </c>
      <c r="H27" s="21"/>
      <c r="I27" s="22"/>
      <c r="J27" s="22"/>
    </row>
    <row r="28" ht="24" spans="1:10">
      <c r="A28" s="15">
        <v>24</v>
      </c>
      <c r="B28" s="16" t="s">
        <v>63</v>
      </c>
      <c r="C28" s="24" t="s">
        <v>64</v>
      </c>
      <c r="D28" s="16" t="s">
        <v>32</v>
      </c>
      <c r="E28" s="16">
        <v>0.05</v>
      </c>
      <c r="F28" s="19">
        <v>3223</v>
      </c>
      <c r="G28" s="20">
        <f t="shared" si="2"/>
        <v>161.15</v>
      </c>
      <c r="H28" s="21"/>
      <c r="I28" s="22"/>
      <c r="J28" s="22"/>
    </row>
    <row r="29" ht="24" spans="1:10">
      <c r="A29" s="15">
        <v>25</v>
      </c>
      <c r="B29" s="16" t="s">
        <v>65</v>
      </c>
      <c r="C29" s="24" t="s">
        <v>66</v>
      </c>
      <c r="D29" s="16" t="s">
        <v>32</v>
      </c>
      <c r="E29" s="16">
        <v>7.5</v>
      </c>
      <c r="F29" s="19">
        <v>3244</v>
      </c>
      <c r="G29" s="20">
        <f t="shared" si="2"/>
        <v>24330</v>
      </c>
      <c r="H29" s="21"/>
      <c r="I29" s="22"/>
      <c r="J29" s="22"/>
    </row>
    <row r="30" ht="24" spans="1:10">
      <c r="A30" s="15">
        <v>26</v>
      </c>
      <c r="B30" s="16" t="s">
        <v>67</v>
      </c>
      <c r="C30" s="24" t="s">
        <v>68</v>
      </c>
      <c r="D30" s="16" t="s">
        <v>17</v>
      </c>
      <c r="E30" s="16">
        <v>40</v>
      </c>
      <c r="F30" s="19">
        <v>2.8</v>
      </c>
      <c r="G30" s="20">
        <f t="shared" si="2"/>
        <v>112</v>
      </c>
      <c r="H30" s="21"/>
      <c r="I30" s="22"/>
      <c r="J30" s="22"/>
    </row>
    <row r="31" s="3" customFormat="1" ht="24" spans="1:10">
      <c r="A31" s="15">
        <v>27</v>
      </c>
      <c r="B31" s="16" t="s">
        <v>69</v>
      </c>
      <c r="C31" s="24" t="s">
        <v>70</v>
      </c>
      <c r="D31" s="16" t="s">
        <v>20</v>
      </c>
      <c r="E31" s="16">
        <v>1620</v>
      </c>
      <c r="F31" s="19">
        <v>3.8</v>
      </c>
      <c r="G31" s="20">
        <f t="shared" si="2"/>
        <v>6156</v>
      </c>
      <c r="H31" s="21"/>
      <c r="I31" s="22"/>
      <c r="J31" s="22"/>
    </row>
    <row r="32" ht="204" spans="1:10">
      <c r="A32" s="15">
        <v>28</v>
      </c>
      <c r="B32" s="16" t="s">
        <v>71</v>
      </c>
      <c r="C32" s="24" t="s">
        <v>72</v>
      </c>
      <c r="D32" s="16" t="s">
        <v>73</v>
      </c>
      <c r="E32" s="16" t="s">
        <v>74</v>
      </c>
      <c r="F32" s="19">
        <v>428</v>
      </c>
      <c r="G32" s="20">
        <f t="shared" ref="G32:G48" si="3">E32*F32</f>
        <v>7704</v>
      </c>
      <c r="H32" s="21"/>
      <c r="I32" s="22"/>
      <c r="J32" s="22"/>
    </row>
    <row r="33" ht="216" spans="1:10">
      <c r="A33" s="15">
        <v>29</v>
      </c>
      <c r="B33" s="16" t="s">
        <v>75</v>
      </c>
      <c r="C33" s="24" t="s">
        <v>76</v>
      </c>
      <c r="D33" s="16" t="s">
        <v>73</v>
      </c>
      <c r="E33" s="16" t="s">
        <v>77</v>
      </c>
      <c r="F33" s="19">
        <v>681</v>
      </c>
      <c r="G33" s="20">
        <f t="shared" si="3"/>
        <v>1362</v>
      </c>
      <c r="H33" s="21"/>
      <c r="I33" s="22"/>
      <c r="J33" s="22"/>
    </row>
    <row r="34" ht="96" spans="1:10">
      <c r="A34" s="15">
        <v>30</v>
      </c>
      <c r="B34" s="16" t="s">
        <v>78</v>
      </c>
      <c r="C34" s="24" t="s">
        <v>79</v>
      </c>
      <c r="D34" s="16" t="s">
        <v>73</v>
      </c>
      <c r="E34" s="16" t="s">
        <v>80</v>
      </c>
      <c r="F34" s="19">
        <v>364</v>
      </c>
      <c r="G34" s="20">
        <f t="shared" si="3"/>
        <v>1820</v>
      </c>
      <c r="H34" s="21"/>
      <c r="I34" s="22"/>
      <c r="J34" s="22"/>
    </row>
    <row r="35" ht="96" spans="1:10">
      <c r="A35" s="15">
        <v>31</v>
      </c>
      <c r="B35" s="16" t="s">
        <v>81</v>
      </c>
      <c r="C35" s="24" t="s">
        <v>82</v>
      </c>
      <c r="D35" s="16" t="s">
        <v>73</v>
      </c>
      <c r="E35" s="16" t="s">
        <v>83</v>
      </c>
      <c r="F35" s="19">
        <v>342</v>
      </c>
      <c r="G35" s="20">
        <f t="shared" si="3"/>
        <v>3420</v>
      </c>
      <c r="H35" s="21"/>
      <c r="I35" s="22"/>
      <c r="J35" s="22"/>
    </row>
    <row r="36" ht="108" spans="1:10">
      <c r="A36" s="15">
        <v>32</v>
      </c>
      <c r="B36" s="16" t="s">
        <v>84</v>
      </c>
      <c r="C36" s="24" t="s">
        <v>85</v>
      </c>
      <c r="D36" s="16" t="s">
        <v>73</v>
      </c>
      <c r="E36" s="16" t="s">
        <v>86</v>
      </c>
      <c r="F36" s="19">
        <v>358</v>
      </c>
      <c r="G36" s="20">
        <f t="shared" si="3"/>
        <v>6086</v>
      </c>
      <c r="H36" s="21"/>
      <c r="I36" s="22"/>
      <c r="J36" s="22"/>
    </row>
    <row r="37" ht="96" spans="1:10">
      <c r="A37" s="15">
        <v>33</v>
      </c>
      <c r="B37" s="16" t="s">
        <v>87</v>
      </c>
      <c r="C37" s="24" t="s">
        <v>88</v>
      </c>
      <c r="D37" s="16" t="s">
        <v>73</v>
      </c>
      <c r="E37" s="16" t="s">
        <v>89</v>
      </c>
      <c r="F37" s="19">
        <v>1098</v>
      </c>
      <c r="G37" s="20">
        <f t="shared" si="3"/>
        <v>14274</v>
      </c>
      <c r="H37" s="21"/>
      <c r="I37" s="22"/>
      <c r="J37" s="22"/>
    </row>
    <row r="38" ht="204" spans="1:10">
      <c r="A38" s="15">
        <v>34</v>
      </c>
      <c r="B38" s="16" t="s">
        <v>90</v>
      </c>
      <c r="C38" s="24" t="s">
        <v>91</v>
      </c>
      <c r="D38" s="16" t="s">
        <v>73</v>
      </c>
      <c r="E38" s="16" t="s">
        <v>92</v>
      </c>
      <c r="F38" s="19">
        <v>848</v>
      </c>
      <c r="G38" s="20">
        <f t="shared" si="3"/>
        <v>5088</v>
      </c>
      <c r="H38" s="21"/>
      <c r="I38" s="22"/>
      <c r="J38" s="22"/>
    </row>
    <row r="39" ht="207" customHeight="1" spans="1:10">
      <c r="A39" s="15">
        <v>35</v>
      </c>
      <c r="B39" s="16" t="s">
        <v>93</v>
      </c>
      <c r="C39" s="24" t="s">
        <v>94</v>
      </c>
      <c r="D39" s="16" t="s">
        <v>73</v>
      </c>
      <c r="E39" s="16" t="s">
        <v>95</v>
      </c>
      <c r="F39" s="19">
        <v>2850</v>
      </c>
      <c r="G39" s="20">
        <f t="shared" si="3"/>
        <v>125400</v>
      </c>
      <c r="H39" s="21"/>
      <c r="I39" s="22"/>
      <c r="J39" s="22"/>
    </row>
    <row r="40" ht="48" spans="1:10">
      <c r="A40" s="15">
        <v>36</v>
      </c>
      <c r="B40" s="16" t="s">
        <v>96</v>
      </c>
      <c r="C40" s="24" t="s">
        <v>97</v>
      </c>
      <c r="D40" s="16" t="s">
        <v>20</v>
      </c>
      <c r="E40" s="16">
        <f>521+8</f>
        <v>529</v>
      </c>
      <c r="F40" s="19">
        <v>4.6</v>
      </c>
      <c r="G40" s="20">
        <f t="shared" si="3"/>
        <v>2433.4</v>
      </c>
      <c r="H40" s="21"/>
      <c r="I40" s="22"/>
      <c r="J40" s="22"/>
    </row>
    <row r="41" ht="48" spans="1:10">
      <c r="A41" s="15">
        <v>37</v>
      </c>
      <c r="B41" s="16" t="s">
        <v>98</v>
      </c>
      <c r="C41" s="24" t="s">
        <v>99</v>
      </c>
      <c r="D41" s="16" t="s">
        <v>20</v>
      </c>
      <c r="E41" s="16">
        <v>6617</v>
      </c>
      <c r="F41" s="19">
        <v>5</v>
      </c>
      <c r="G41" s="20">
        <f t="shared" si="3"/>
        <v>33085</v>
      </c>
      <c r="H41" s="21"/>
      <c r="I41" s="22"/>
      <c r="J41" s="22"/>
    </row>
    <row r="42" ht="48" spans="1:10">
      <c r="A42" s="15">
        <v>38</v>
      </c>
      <c r="B42" s="16" t="s">
        <v>100</v>
      </c>
      <c r="C42" s="24" t="s">
        <v>101</v>
      </c>
      <c r="D42" s="16" t="s">
        <v>20</v>
      </c>
      <c r="E42" s="16">
        <f>267+5</f>
        <v>272</v>
      </c>
      <c r="F42" s="19">
        <v>11</v>
      </c>
      <c r="G42" s="20">
        <f t="shared" si="3"/>
        <v>2992</v>
      </c>
      <c r="H42" s="21"/>
      <c r="I42" s="22"/>
      <c r="J42" s="22"/>
    </row>
    <row r="43" ht="48" spans="1:10">
      <c r="A43" s="15">
        <v>39</v>
      </c>
      <c r="B43" s="16" t="s">
        <v>102</v>
      </c>
      <c r="C43" s="24" t="s">
        <v>103</v>
      </c>
      <c r="D43" s="16" t="s">
        <v>20</v>
      </c>
      <c r="E43" s="16">
        <v>155</v>
      </c>
      <c r="F43" s="19">
        <v>5.4</v>
      </c>
      <c r="G43" s="20">
        <f t="shared" si="3"/>
        <v>837</v>
      </c>
      <c r="H43" s="21"/>
      <c r="I43" s="22"/>
      <c r="J43" s="22"/>
    </row>
    <row r="44" ht="48" spans="1:10">
      <c r="A44" s="15">
        <v>40</v>
      </c>
      <c r="B44" s="16" t="s">
        <v>104</v>
      </c>
      <c r="C44" s="24" t="s">
        <v>105</v>
      </c>
      <c r="D44" s="16" t="s">
        <v>14</v>
      </c>
      <c r="E44" s="16">
        <v>756</v>
      </c>
      <c r="F44" s="19">
        <v>184</v>
      </c>
      <c r="G44" s="20">
        <f t="shared" si="3"/>
        <v>139104</v>
      </c>
      <c r="H44" s="21"/>
      <c r="I44" s="22"/>
      <c r="J44" s="22"/>
    </row>
    <row r="45" ht="48" spans="1:10">
      <c r="A45" s="15">
        <v>41</v>
      </c>
      <c r="B45" s="16" t="s">
        <v>106</v>
      </c>
      <c r="C45" s="24" t="s">
        <v>107</v>
      </c>
      <c r="D45" s="16" t="s">
        <v>14</v>
      </c>
      <c r="E45" s="16">
        <v>138</v>
      </c>
      <c r="F45" s="19">
        <v>202</v>
      </c>
      <c r="G45" s="20">
        <f t="shared" si="3"/>
        <v>27876</v>
      </c>
      <c r="H45" s="21"/>
      <c r="I45" s="22"/>
      <c r="J45" s="22"/>
    </row>
    <row r="46" ht="48" spans="1:10">
      <c r="A46" s="15">
        <v>42</v>
      </c>
      <c r="B46" s="16" t="s">
        <v>108</v>
      </c>
      <c r="C46" s="24" t="s">
        <v>109</v>
      </c>
      <c r="D46" s="16" t="s">
        <v>110</v>
      </c>
      <c r="E46" s="16" t="s">
        <v>111</v>
      </c>
      <c r="F46" s="19">
        <v>19</v>
      </c>
      <c r="G46" s="20">
        <f t="shared" si="3"/>
        <v>1938</v>
      </c>
      <c r="H46" s="21"/>
      <c r="I46" s="22"/>
      <c r="J46" s="22"/>
    </row>
    <row r="47" ht="28" customHeight="1" spans="1:10">
      <c r="A47" s="25" t="s">
        <v>112</v>
      </c>
      <c r="B47" s="25"/>
      <c r="C47" s="25"/>
      <c r="D47" s="25"/>
      <c r="E47" s="25"/>
      <c r="F47" s="26">
        <f>SUM(G5:G46)</f>
        <v>1706505.26</v>
      </c>
      <c r="G47" s="27"/>
      <c r="H47" s="28"/>
      <c r="I47" s="29"/>
      <c r="J47" s="22"/>
    </row>
    <row r="48" ht="28" customHeight="1" spans="1:10">
      <c r="A48" s="30" t="s">
        <v>113</v>
      </c>
      <c r="B48" s="31"/>
      <c r="C48" s="31"/>
      <c r="D48" s="31"/>
      <c r="E48" s="31"/>
      <c r="F48" s="32"/>
      <c r="G48" s="33"/>
      <c r="H48" s="34"/>
      <c r="I48" s="35"/>
      <c r="J48" s="22"/>
    </row>
    <row r="49" ht="28" customHeight="1" spans="1:10">
      <c r="A49" s="30" t="s">
        <v>114</v>
      </c>
      <c r="B49" s="31"/>
      <c r="C49" s="31"/>
      <c r="D49" s="31"/>
      <c r="E49" s="31"/>
      <c r="F49" s="32"/>
      <c r="G49" s="33"/>
      <c r="H49" s="34"/>
      <c r="I49" s="35"/>
      <c r="J49" s="22"/>
    </row>
    <row r="50" customFormat="1" ht="91" customHeight="1" spans="1:10">
      <c r="A50" s="36" t="s">
        <v>115</v>
      </c>
      <c r="B50" s="37"/>
      <c r="C50" s="37"/>
      <c r="D50" s="37"/>
      <c r="E50" s="37"/>
      <c r="F50" s="36"/>
      <c r="G50" s="36"/>
      <c r="H50" s="37"/>
      <c r="I50" s="37"/>
      <c r="J50" s="37"/>
    </row>
  </sheetData>
  <mergeCells count="19">
    <mergeCell ref="A2:J2"/>
    <mergeCell ref="A47:E47"/>
    <mergeCell ref="F47:G47"/>
    <mergeCell ref="H47:I47"/>
    <mergeCell ref="A48:G48"/>
    <mergeCell ref="H48:I48"/>
    <mergeCell ref="A49:G49"/>
    <mergeCell ref="H49:I49"/>
    <mergeCell ref="A50:J50"/>
    <mergeCell ref="A3:A4"/>
    <mergeCell ref="B3:B4"/>
    <mergeCell ref="C3:C4"/>
    <mergeCell ref="D3:D4"/>
    <mergeCell ref="E3:E4"/>
    <mergeCell ref="F3:F4"/>
    <mergeCell ref="G3:G4"/>
    <mergeCell ref="H3:H4"/>
    <mergeCell ref="I3:I4"/>
    <mergeCell ref="J3:J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cp:lastModifiedBy>
  <dcterms:created xsi:type="dcterms:W3CDTF">2026-01-19T12:27:00Z</dcterms:created>
  <dcterms:modified xsi:type="dcterms:W3CDTF">2026-03-24T08:34:27Z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82104F85D0174D1881DB77009AC15017_13</vt:lpwstr>
  </property>
  <property fmtid="{D5CDD505-2E9C-101B-9397-08002B2CF9AE}" pid="3" name="KSOProductBuildVer">
    <vt:lpwstr>2052-12.1.0.25225</vt:lpwstr>
  </property>
  <property fmtid="{D5CDD505-2E9C-101B-9397-08002B2CF9AE}" pid="4" name="CalculationRule">
    <vt:i4>1</vt:i4>
  </property>
</Properties>
</file>