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标清单" sheetId="2" r:id="rId1"/>
  </sheets>
  <definedNames>
    <definedName name="_xlnm.Print_Titles" localSheetId="0">招标清单!$1:$2</definedName>
    <definedName name="_xlnm.Print_Area" localSheetId="0">招标清单!$A$1:$J$62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D90E3EDFB44F46C38A746F0ABE0E3CD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10820" y="1371600"/>
          <a:ext cx="7553325" cy="69723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<sst xmlns="http://schemas.openxmlformats.org/spreadsheetml/2006/main" count="238" uniqueCount="154">
  <si>
    <t>致四川兴振新建筑工程有限公司：
    *********公司对夹江县集采集配分拣中心项目-改造提升工程-消防设施工程专业分包（项目名称），报价如下：  金额（元）</t>
  </si>
  <si>
    <t>序号</t>
  </si>
  <si>
    <t>名称</t>
  </si>
  <si>
    <t>特征描述</t>
  </si>
  <si>
    <t>单位</t>
  </si>
  <si>
    <t>暂估数量</t>
  </si>
  <si>
    <t>不含税单价限价</t>
  </si>
  <si>
    <t>不含税合价限价</t>
  </si>
  <si>
    <t>不含税单价</t>
  </si>
  <si>
    <t>不含税总价</t>
  </si>
  <si>
    <t>备注</t>
  </si>
  <si>
    <t>ALEE 应急照明集中电源</t>
  </si>
  <si>
    <t>1. 名称: ALEE 应急照明集中电源
2. 型号: A型
3. 规格: HZ-D-1KVA
4. 安装方式: 综合考虑</t>
  </si>
  <si>
    <t>台</t>
  </si>
  <si>
    <t>1</t>
  </si>
  <si>
    <t>集中电源集中控制型消防应急壁灯(应急点亮) IP67</t>
  </si>
  <si>
    <t>1. 名称: 集中电源集中控制型消防应急壁灯(应急点亮) IP67
2. 型号: HZ-ZFJC-E8W/D-LX2(A型)
3. 规格: 应急点亮,光通量960LM
4. 安装形式: 壁装</t>
  </si>
  <si>
    <t>套</t>
  </si>
  <si>
    <t>7</t>
  </si>
  <si>
    <t>集中电源集中控制型消防应急标志灯(安全出口)</t>
  </si>
  <si>
    <t>1. 名称: 集中电源集中控制型消防应急标志灯(安全出口)
2. 型号: HZ-BLJC-Ⅱ1LROE 1W-E(A型)
3. 规格: 标志灯
4. 安装形式: 壁装</t>
  </si>
  <si>
    <t>集中电源集中控制型消防应急标志灯(疏散出口)</t>
  </si>
  <si>
    <t>1. 名称: 集中电源集中控制型消防应急标志灯(疏散出口)
2. 型号: HZ-BLJC-Ⅱ1LROE 1W-E(A型)
3. 规格: 标志灯
4. 安装形式: 壁装</t>
  </si>
  <si>
    <t>9</t>
  </si>
  <si>
    <t>集中电源集中控制型消防应急单面单向标志灯</t>
  </si>
  <si>
    <t>1. 名称: 集中电源集中控制型消防应急单面单向标志灯
2. 型号: HZ-BLJC-Ⅱ1LROE 1W-E(A型)
3. 规格: 标志灯
4. 安装形式: 壁装</t>
  </si>
  <si>
    <t>30</t>
  </si>
  <si>
    <t>集中电源集中控制型消防应急双面吊片式标志灯</t>
  </si>
  <si>
    <t>1. 名称: 集中电源集中控制型消防应急双面吊片式标志灯
2. 型号: HZ-BLJC-Ⅱ2LRE1 1W-F1(A型)
3. 规格: 标志灯
4. 安装形式: 吊装</t>
  </si>
  <si>
    <t>8</t>
  </si>
  <si>
    <t>集中电源集中控制型消防应急双面多信息复合吊片式标志灯</t>
  </si>
  <si>
    <t>1. 名称: 集中电源集中控制型消防应急双面多信息复合吊片式标志灯
2. 型号: HZ-BLJC-Ⅱ2LRE1 1W-F1(A型)
3. 规格: 标志灯
4. 安装形式: 壁装</t>
  </si>
  <si>
    <t>5</t>
  </si>
  <si>
    <t>集中电源集中控制型消防应急筒灯(应急点亮)</t>
  </si>
  <si>
    <t>1. 名称: 集中电源集中控制型消防应急筒灯(应急点亮)
2. 型号: HZ-ZFJC-E8W/D-LX2(A型)
3. 规格: 应急点亮,光通量960LM
4. 安装形式: 吸顶安装</t>
  </si>
  <si>
    <t>74</t>
  </si>
  <si>
    <t>金属接线盒</t>
  </si>
  <si>
    <t>1. 名称: 金属接线盒
2. 材质: 钢制
3. 规格: 86mm*86mm</t>
  </si>
  <si>
    <t>个</t>
  </si>
  <si>
    <t>140</t>
  </si>
  <si>
    <t>配管 SC20</t>
  </si>
  <si>
    <t>1. 名称: 配管
2. 材质: SC
3. 规格: 20
4. 配置形式: 明配</t>
  </si>
  <si>
    <t>m</t>
  </si>
  <si>
    <t>786.11</t>
  </si>
  <si>
    <t>1. 名称: 配管
2. 材质: SC
3. 规格: 20
4. 配置形式: 暗配</t>
  </si>
  <si>
    <t>196.53</t>
  </si>
  <si>
    <t>配线 WDZN-BYJ-B1-2.5</t>
  </si>
  <si>
    <t>1. 名称: 配线
2. 配线形式: 管内穿线
3. 规格: WDZN-BYJ-B1-2.5</t>
  </si>
  <si>
    <t>1980.68</t>
  </si>
  <si>
    <t>配线 WDZN-RYJ-B1-2*1.5</t>
  </si>
  <si>
    <t>1. 名称: 配线
2. 配线形式: 管内穿线
3. 规格: WDZN-RYJ-B1-2*1.5</t>
  </si>
  <si>
    <t>990.34</t>
  </si>
  <si>
    <t>薄型单栓带消防软管卷盘消火栓箱</t>
  </si>
  <si>
    <t>1. 名称: 薄型单栓带消防软管卷盘消火栓箱
2. 安装方式: 暗装
3. 型号、规格: SG20B65Z-J
4. 附件材质、规格: 内设DN65消火栓一支、19mm口径水枪一支、DN65及25m长衬胶水带1条,消防软管卷盘一套</t>
  </si>
  <si>
    <t>19</t>
  </si>
  <si>
    <t>薄型单栓带消防软管卷盘消火栓箱（兼做试验消火栓）</t>
  </si>
  <si>
    <t>1. 名称: 薄型单栓带消防软管卷盘消火栓箱（兼做试验消火栓）
2. 安装方式: 暗装
3. 型号、规格: SG20B65Z-J
4. 附件材质、规格: 内设DN65消火栓一支、19mm口径水枪一支、DN65及25m长衬胶水带1条,消防软管卷盘一套</t>
  </si>
  <si>
    <t>手提式磷酸铵盐干粉灭火器</t>
  </si>
  <si>
    <t>1. 名称: 手提式磷酸铵盐干粉灭火器
2. 规格、型号: MF/ABC4
3. 其他: 每两具含一个灭火器箱</t>
  </si>
  <si>
    <t>具</t>
  </si>
  <si>
    <t>40</t>
  </si>
  <si>
    <t>消火栓 热浸镀锌钢管 DN65</t>
  </si>
  <si>
    <t>1. 安装部位: 室内
2. 介质: 消火栓给水
3. 材质、规格: 热浸镀锌钢管 DN65含沟槽卡箍
4. 连接形式: 沟槽连接
5. 压力试验及冲洗设计要求: 详设计</t>
  </si>
  <si>
    <t>213.12</t>
  </si>
  <si>
    <t>消火栓 热浸镀锌钢管 DN100</t>
  </si>
  <si>
    <t>1. 安装部位: 给水
2. 介质: 消火栓给水
3. 材质、规格: 热浸镀锌钢管 DN100含沟槽卡箍
4. 连接形式: 沟槽连接
5. 压力试验及冲洗设计要求: 详设计</t>
  </si>
  <si>
    <t>300.61</t>
  </si>
  <si>
    <t>管道支架</t>
  </si>
  <si>
    <t>1. 名称: 管道支架
2. 材质: 型钢（综合）
3. 除锈、防腐要求: 除锈后刷樟丹二道,灰色调和漆二道</t>
  </si>
  <si>
    <t>kg</t>
  </si>
  <si>
    <t>蝶阀 DN100</t>
  </si>
  <si>
    <t>1. 名称: 蝶阀
2. 规格、压力等级: DN100
3. 连接形式: 综合考虑</t>
  </si>
  <si>
    <t>蝶阀 DN65</t>
  </si>
  <si>
    <t>1. 名称: 蝶阀
2. 规格、压力等级: DN65
3. 连接形式: 综合考虑</t>
  </si>
  <si>
    <t>压力表 DN65</t>
  </si>
  <si>
    <t>1.名称: 压力表
2.型号:含压力表、及成套阀门附件
3.具体详设计</t>
  </si>
  <si>
    <t>沟槽管件 DN100</t>
  </si>
  <si>
    <t>1. 名称: 沟槽管件
2. 类型: 弯头、三通等综合考虑
3. 规格: DN100</t>
  </si>
  <si>
    <t>29</t>
  </si>
  <si>
    <t>沟槽管件 DN65</t>
  </si>
  <si>
    <t>1. 名称: 沟槽管件
2. 类型: 弯头、三通等综合考虑
3. 规格: DN65</t>
  </si>
  <si>
    <t>63</t>
  </si>
  <si>
    <t>水灭火控制装置调试 消火栓灭火系统</t>
  </si>
  <si>
    <t>1.名称：水灭火控制装置调试
2.调试点数：20点</t>
  </si>
  <si>
    <t>点</t>
  </si>
  <si>
    <t>20</t>
  </si>
  <si>
    <t>编码感烟探测器</t>
  </si>
  <si>
    <t>1. 名称: 编码感烟探测器
2. 规格: 由专业公司选型</t>
  </si>
  <si>
    <t>112</t>
  </si>
  <si>
    <t>编码手动报警按钮</t>
  </si>
  <si>
    <t>1. 名称: 编码手动报警按钮
2. 规格: 由专业公司选型</t>
  </si>
  <si>
    <t>14</t>
  </si>
  <si>
    <t>火灾声光报警器</t>
  </si>
  <si>
    <t>1. 名称: 火灾声光报警器
2. 规格: 由专业公司选型</t>
  </si>
  <si>
    <t>吸气式感烟探测器</t>
  </si>
  <si>
    <t>1. 名称: 吸气式感烟探测器
2. 规格: 由专业公司选型</t>
  </si>
  <si>
    <t>6</t>
  </si>
  <si>
    <t>146</t>
  </si>
  <si>
    <t>总线隔离模块</t>
  </si>
  <si>
    <t>1. 名称: 总线隔离模块
2. 规格: 详设计</t>
  </si>
  <si>
    <t>备用电源</t>
  </si>
  <si>
    <t>1. 名称: 备用电源（备用时间3H）
2. 容量(A·h): 详设计</t>
  </si>
  <si>
    <t>区域报警控制器</t>
  </si>
  <si>
    <t>1. 名称: 区域报警控制器（自带蓄电池备用3H）
2. 规格: 详设计
3. 安装部位: 现场办公室
4. 其他：满足设计规范、验收规范及现行技术标准要求</t>
  </si>
  <si>
    <t>消防接线端子箱</t>
  </si>
  <si>
    <t>1. 名称: 消防接线端子箱
2. 规格: 600*500*300</t>
  </si>
  <si>
    <t>应急照明控制器</t>
  </si>
  <si>
    <t>1. 名称: 应急照明控制器（自带蓄电池备用3H）
2. 规格: 详设计
3. 安装部位: 现场办公室
4. 其他：满足设计规范、验收规范及现行技术标准要求</t>
  </si>
  <si>
    <t>配管 SC15</t>
  </si>
  <si>
    <t>1. 名称: 配管
2. 材质: SC
3. 规格: 15
4. 配置形式: 明配</t>
  </si>
  <si>
    <t>954.19</t>
  </si>
  <si>
    <t>403.04</t>
  </si>
  <si>
    <t>配线 WDZN-BYJ-B2.5</t>
  </si>
  <si>
    <t>1. 名称: 配线
2. 配线形式: 管内穿线
3. 规格: WDZN-BYJ-B2.5</t>
  </si>
  <si>
    <t>820.48</t>
  </si>
  <si>
    <t>1429.16</t>
  </si>
  <si>
    <t>自动报警系统调试</t>
  </si>
  <si>
    <t>1.名称：自动报警系统调试
2.调试点数：153点</t>
  </si>
  <si>
    <t>系统</t>
  </si>
  <si>
    <t>防火门监控器 AFRD100/B</t>
  </si>
  <si>
    <t>1. 名称: 防火门监控器（自带蓄电池备用3H）
2. 规格: AFRD100/B
3. 安装部位: 现场办公室
4. 其他：满足设计规范、验收规范及现行技术标准要求</t>
  </si>
  <si>
    <t>KMK 常开防火门监控模块 AFRD-CK(YT)</t>
  </si>
  <si>
    <t>KMK 常开防火门监控模块 AFRD-CK(YT) 单门1套，双门和子母门2套</t>
  </si>
  <si>
    <t>BMK 常闭防火门监控模块 AFRD-CB1(YT)(单门)</t>
  </si>
  <si>
    <t>BMK 常闭防火门监控模块 AFRD-CB2(YT)(双门)</t>
  </si>
  <si>
    <t>一体式电动闭门器 AFRD-CK(YT)</t>
  </si>
  <si>
    <t>1.一体式电动闭门器 AFRD-CK(YT)
2.位置:常开防火门处</t>
  </si>
  <si>
    <t>门磁开关 AFRD-CK(YT)</t>
  </si>
  <si>
    <t>1.门磁开关 AFRD-CK(YT)
2.常开防火门处监控模块集成</t>
  </si>
  <si>
    <t>门磁开关 AFRD-CB(YT)</t>
  </si>
  <si>
    <t>1.门磁开关 AFRD-CB(YT)
2.常闭防火门处监控模块集成</t>
  </si>
  <si>
    <t>1. 名称: 配管
2. 材质: SC
3. 规格: 15
4. 配置形式:明配</t>
  </si>
  <si>
    <t>184.77</t>
  </si>
  <si>
    <t>197.29</t>
  </si>
  <si>
    <t>防火控门监控调试</t>
  </si>
  <si>
    <t>1.名称：防火控门监控调试
2.调试点数：7</t>
  </si>
  <si>
    <t>挖管沟土（石）方</t>
  </si>
  <si>
    <t>1.土石类别：综合
2.开挖深度：综合考虑宽度0.7m*深度0.7m
3.场内土石方运距：投标人综合考虑
4.开挖方式：投标人自行考虑、综合报价，结算时无论实际采用何种形式开挖（机械、人工、破碎、爆破等）其综合单价均不作调整
5.综合考虑捡底修坡、基底摊座、换填开挖、台阶开挖体、维护基坑内施工等增加费用
6.其他:满足设计及施工验收规范的要求</t>
  </si>
  <si>
    <t>m3</t>
  </si>
  <si>
    <t>264.89</t>
  </si>
  <si>
    <t>回填土石方</t>
  </si>
  <si>
    <t>1.土石方要求：综合考虑
2.回填方式：人机综合
3.适用部位：综合（基础、顶板及其他部位）
4.填方粒径要求：满足施工验收及规范要求，石方解小费辗压、临时辗压场地及相应运输费用由投标人综合考虑报价
5.洒水、晾晒：投标人综合考虑
6.运距：运距由投标人综合考虑
7.土石方碾压方式由投标人自行考虑，无论采取何种碾压方式中标后综合单价均不作调整，密实度须满足施工验收及规范要求
8.其他：投标人应充分考虑满足招标文件、《技术标准及要求》、满足规范、合同的要求</t>
  </si>
  <si>
    <t>252.71</t>
  </si>
  <si>
    <t>消火栓 热浸镀锌钢管 DN150</t>
  </si>
  <si>
    <t>1. 安装部位: 给水
2. 介质: 消火栓给水
3. 材质、规格: 热浸镀锌钢管 DN150（含卡箍、直接头）
4. 连接形式: 沟槽连接
5. 压力试验及冲洗设计要求: 详设计</t>
  </si>
  <si>
    <t>477.49</t>
  </si>
  <si>
    <t>1. 安装部位: 给水
2. 介质: 消火栓给水
3. 材质、规格: 热浸镀锌钢管 DN100（含卡箍、直接头）
4. 连接形式: 沟槽连接
5. 压力试验及冲洗设计要求: 详设计</t>
  </si>
  <si>
    <t>63.11</t>
  </si>
  <si>
    <t>室外地上式消火栓 DN100</t>
  </si>
  <si>
    <t>1.安装部位：地上 
2.型号、规格：DN100 
3.含配套消防接口本体、弯管底座
4.安装要求：符合规范及设计要求</t>
  </si>
  <si>
    <t>不含税总价合计：</t>
  </si>
  <si>
    <r>
      <rPr>
        <b/>
        <sz val="12"/>
        <color rgb="FF000000"/>
        <rFont val="仿宋"/>
        <charset val="134"/>
      </rPr>
      <t>税金：（</t>
    </r>
    <r>
      <rPr>
        <b/>
        <u/>
        <sz val="12"/>
        <color rgb="FF000000"/>
        <rFont val="仿宋"/>
        <charset val="134"/>
      </rPr>
      <t xml:space="preserve">  </t>
    </r>
    <r>
      <rPr>
        <b/>
        <sz val="12"/>
        <color rgb="FF000000"/>
        <rFont val="仿宋"/>
        <charset val="134"/>
      </rPr>
      <t>%）</t>
    </r>
  </si>
  <si>
    <t>含税总价合计：</t>
  </si>
  <si>
    <r>
      <rPr>
        <b/>
        <sz val="11"/>
        <color rgb="FFFF0000"/>
        <rFont val="仿宋"/>
        <charset val="134"/>
      </rPr>
      <t xml:space="preserve">    </t>
    </r>
    <r>
      <rPr>
        <b/>
        <sz val="11"/>
        <color rgb="FF000000"/>
        <rFont val="仿宋"/>
        <charset val="134"/>
      </rPr>
      <t xml:space="preserve">                                               公司名称（盖章）： 
                                                              法定代表人/授权代表（签字）： 
                                            日    期：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</si>
</sst>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name val="宋体"/>
      <charset val="134"/>
    </font>
    <font>
      <b/>
      <sz val="11"/>
      <color rgb="FFFF0000"/>
      <name val="宋体"/>
      <charset val="134"/>
      <scheme val="minor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8"/>
      <color rgb="FFFF0000"/>
      <name val="宋体"/>
      <charset val="134"/>
    </font>
    <font>
      <sz val="8"/>
      <color rgb="FFFF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b/>
      <sz val="12"/>
      <color rgb="FF000000"/>
      <name val="仿宋"/>
      <charset val="134"/>
    </font>
    <font>
      <b/>
      <sz val="12"/>
      <color rgb="FFFF0000"/>
      <name val="仿宋"/>
      <charset val="134"/>
    </font>
    <font>
      <b/>
      <sz val="11"/>
      <color rgb="FF000000"/>
      <name val="仿宋"/>
      <charset val="134"/>
    </font>
    <font>
      <b/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76" fontId="6" fillId="0" borderId="0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"/>
  <sheetViews>
    <sheetView tabSelected="1" view="pageBreakPreview" zoomScaleNormal="130" workbookViewId="0">
      <pane xSplit="1" ySplit="1" topLeftCell="B56" activePane="bottomRight" state="frozen"/>
      <selection/>
      <selection pane="topRight"/>
      <selection pane="bottomLeft"/>
      <selection pane="bottomRight" activeCell="L62" sqref="L62"/>
    </sheetView>
  </sheetViews>
  <sheetFormatPr defaultColWidth="10.75" defaultRowHeight="27" customHeight="1"/>
  <cols>
    <col min="1" max="1" width="5.65833333333333" style="5" customWidth="1"/>
    <col min="2" max="2" width="25.9666666666667" style="5" customWidth="1"/>
    <col min="3" max="3" width="34.875" style="5" customWidth="1"/>
    <col min="4" max="4" width="5.375" style="6" customWidth="1"/>
    <col min="5" max="5" width="5.76666666666667" style="6" customWidth="1"/>
    <col min="6" max="6" width="10.3416666666667" style="7" customWidth="1"/>
    <col min="7" max="7" width="10.3416666666667" style="8" customWidth="1"/>
    <col min="8" max="8" width="8.375" style="5" customWidth="1"/>
    <col min="9" max="9" width="8.125" style="5" customWidth="1"/>
    <col min="10" max="10" width="13.45" style="5" customWidth="1"/>
    <col min="11" max="12" width="10.75" style="5" customWidth="1"/>
    <col min="13" max="13" width="25.3833333333333" style="5" customWidth="1"/>
    <col min="14" max="16383" width="10.75" style="5" customWidth="1"/>
    <col min="16384" max="16384" width="10.75" style="5"/>
  </cols>
  <sheetData>
    <row r="1" ht="33" customHeight="1" spans="1:16">
      <c r="A1" s="9" t="s">
        <v>0</v>
      </c>
      <c r="B1" s="9"/>
      <c r="C1" s="9"/>
      <c r="D1" s="10"/>
      <c r="E1" s="10"/>
      <c r="F1" s="11"/>
      <c r="G1" s="12"/>
      <c r="H1" s="9"/>
      <c r="I1" s="9"/>
      <c r="J1" s="9"/>
    </row>
    <row r="2" s="1" customFormat="1" ht="30" customHeight="1" spans="1:1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5" t="s">
        <v>7</v>
      </c>
      <c r="H2" s="13" t="s">
        <v>8</v>
      </c>
      <c r="I2" s="13" t="s">
        <v>9</v>
      </c>
      <c r="J2" s="13" t="s">
        <v>10</v>
      </c>
    </row>
    <row r="3" s="2" customFormat="1" ht="48" customHeight="1" spans="1:16">
      <c r="A3" s="16">
        <v>1</v>
      </c>
      <c r="B3" s="17" t="s">
        <v>11</v>
      </c>
      <c r="C3" s="17" t="s">
        <v>12</v>
      </c>
      <c r="D3" s="18" t="s">
        <v>13</v>
      </c>
      <c r="E3" s="18" t="s">
        <v>14</v>
      </c>
      <c r="F3" s="19">
        <v>1858.17</v>
      </c>
      <c r="G3" s="20">
        <f>E3*F3</f>
        <v>1858.17</v>
      </c>
      <c r="H3" s="21"/>
      <c r="I3" s="16"/>
      <c r="J3" s="22"/>
      <c r="K3" s="23"/>
      <c r="L3" s="24"/>
      <c r="M3" s="2"/>
      <c r="N3" s="2"/>
      <c r="O3" s="2"/>
      <c r="P3" s="2" t="str">
        <f>_xlfn.DISPIMG("ID_D90E3EDFB44F46C38A746F0ABE0E3CDC",1)</f>
        <v>=DISPIMG("ID_D90E3EDFB44F46C38A746F0ABE0E3CDC",1)</v>
      </c>
    </row>
    <row r="4" s="2" customFormat="1" ht="59" customHeight="1" spans="1:16">
      <c r="A4" s="16">
        <v>2</v>
      </c>
      <c r="B4" s="17" t="s">
        <v>15</v>
      </c>
      <c r="C4" s="17" t="s">
        <v>16</v>
      </c>
      <c r="D4" s="18" t="s">
        <v>17</v>
      </c>
      <c r="E4" s="18" t="s">
        <v>18</v>
      </c>
      <c r="F4" s="19">
        <v>133.43</v>
      </c>
      <c r="G4" s="20">
        <f t="shared" ref="G4:G35" si="0">E4*F4</f>
        <v>934.01</v>
      </c>
      <c r="H4" s="21"/>
      <c r="I4" s="16"/>
      <c r="J4" s="22"/>
      <c r="K4" s="23"/>
      <c r="L4" s="24"/>
    </row>
    <row r="5" s="2" customFormat="1" ht="63" customHeight="1" spans="1:16">
      <c r="A5" s="16">
        <v>3</v>
      </c>
      <c r="B5" s="17" t="s">
        <v>19</v>
      </c>
      <c r="C5" s="17" t="s">
        <v>20</v>
      </c>
      <c r="D5" s="18" t="s">
        <v>17</v>
      </c>
      <c r="E5" s="18" t="s">
        <v>18</v>
      </c>
      <c r="F5" s="19">
        <v>93.13</v>
      </c>
      <c r="G5" s="20">
        <f t="shared" si="0"/>
        <v>651.91</v>
      </c>
      <c r="H5" s="21"/>
      <c r="I5" s="16"/>
      <c r="J5" s="25"/>
      <c r="K5" s="23"/>
      <c r="L5" s="24"/>
    </row>
    <row r="6" s="2" customFormat="1" ht="63" customHeight="1" spans="1:16">
      <c r="A6" s="16">
        <v>4</v>
      </c>
      <c r="B6" s="17" t="s">
        <v>21</v>
      </c>
      <c r="C6" s="17" t="s">
        <v>22</v>
      </c>
      <c r="D6" s="18" t="s">
        <v>17</v>
      </c>
      <c r="E6" s="18" t="s">
        <v>23</v>
      </c>
      <c r="F6" s="19">
        <v>93.13</v>
      </c>
      <c r="G6" s="20">
        <f t="shared" si="0"/>
        <v>838.17</v>
      </c>
      <c r="H6" s="21"/>
      <c r="I6" s="16"/>
      <c r="J6" s="25"/>
      <c r="K6" s="23"/>
      <c r="L6" s="24"/>
    </row>
    <row r="7" s="2" customFormat="1" ht="63" customHeight="1" spans="1:16">
      <c r="A7" s="16">
        <v>5</v>
      </c>
      <c r="B7" s="17" t="s">
        <v>24</v>
      </c>
      <c r="C7" s="17" t="s">
        <v>25</v>
      </c>
      <c r="D7" s="18" t="s">
        <v>17</v>
      </c>
      <c r="E7" s="18" t="s">
        <v>26</v>
      </c>
      <c r="F7" s="19">
        <v>79.66</v>
      </c>
      <c r="G7" s="20">
        <f t="shared" si="0"/>
        <v>2389.8</v>
      </c>
      <c r="H7" s="21"/>
      <c r="I7" s="16"/>
      <c r="J7" s="25"/>
      <c r="K7" s="23"/>
      <c r="L7" s="24"/>
    </row>
    <row r="8" s="2" customFormat="1" ht="63" customHeight="1" spans="1:16">
      <c r="A8" s="16">
        <v>6</v>
      </c>
      <c r="B8" s="17" t="s">
        <v>27</v>
      </c>
      <c r="C8" s="17" t="s">
        <v>28</v>
      </c>
      <c r="D8" s="18" t="s">
        <v>17</v>
      </c>
      <c r="E8" s="18" t="s">
        <v>29</v>
      </c>
      <c r="F8" s="19">
        <v>87.24</v>
      </c>
      <c r="G8" s="20">
        <f t="shared" si="0"/>
        <v>697.92</v>
      </c>
      <c r="H8" s="21"/>
      <c r="I8" s="16"/>
      <c r="J8" s="25"/>
      <c r="K8" s="23"/>
      <c r="L8" s="24"/>
    </row>
    <row r="9" s="2" customFormat="1" ht="63" customHeight="1" spans="1:16">
      <c r="A9" s="16">
        <v>7</v>
      </c>
      <c r="B9" s="17" t="s">
        <v>30</v>
      </c>
      <c r="C9" s="17" t="s">
        <v>31</v>
      </c>
      <c r="D9" s="18" t="s">
        <v>17</v>
      </c>
      <c r="E9" s="18" t="s">
        <v>32</v>
      </c>
      <c r="F9" s="19">
        <v>87.24</v>
      </c>
      <c r="G9" s="20">
        <f t="shared" si="0"/>
        <v>436.2</v>
      </c>
      <c r="H9" s="21"/>
      <c r="I9" s="16"/>
      <c r="J9" s="25"/>
      <c r="K9" s="23"/>
      <c r="L9" s="24"/>
    </row>
    <row r="10" s="2" customFormat="1" ht="57" customHeight="1" spans="1:16">
      <c r="A10" s="16">
        <v>8</v>
      </c>
      <c r="B10" s="17" t="s">
        <v>33</v>
      </c>
      <c r="C10" s="17" t="s">
        <v>34</v>
      </c>
      <c r="D10" s="18" t="s">
        <v>17</v>
      </c>
      <c r="E10" s="18" t="s">
        <v>35</v>
      </c>
      <c r="F10" s="19">
        <v>82.06</v>
      </c>
      <c r="G10" s="20">
        <f t="shared" si="0"/>
        <v>6072.44</v>
      </c>
      <c r="H10" s="21"/>
      <c r="I10" s="16"/>
      <c r="J10" s="25"/>
      <c r="K10" s="23"/>
      <c r="L10" s="24"/>
    </row>
    <row r="11" s="2" customFormat="1" ht="46" customHeight="1" spans="1:16">
      <c r="A11" s="16">
        <v>9</v>
      </c>
      <c r="B11" s="17" t="s">
        <v>36</v>
      </c>
      <c r="C11" s="17" t="s">
        <v>37</v>
      </c>
      <c r="D11" s="18" t="s">
        <v>38</v>
      </c>
      <c r="E11" s="18" t="s">
        <v>39</v>
      </c>
      <c r="F11" s="19">
        <v>9.63</v>
      </c>
      <c r="G11" s="20">
        <f t="shared" si="0"/>
        <v>1348.2</v>
      </c>
      <c r="H11" s="21"/>
      <c r="I11" s="16"/>
      <c r="J11" s="25"/>
      <c r="K11" s="23"/>
      <c r="L11" s="24"/>
    </row>
    <row r="12" s="2" customFormat="1" ht="51" customHeight="1" spans="1:16">
      <c r="A12" s="16">
        <v>10</v>
      </c>
      <c r="B12" s="17" t="s">
        <v>40</v>
      </c>
      <c r="C12" s="17" t="s">
        <v>41</v>
      </c>
      <c r="D12" s="18" t="s">
        <v>42</v>
      </c>
      <c r="E12" s="18" t="s">
        <v>43</v>
      </c>
      <c r="F12" s="19">
        <v>28.91</v>
      </c>
      <c r="G12" s="20">
        <f t="shared" si="0"/>
        <v>22726.4401</v>
      </c>
      <c r="H12" s="21"/>
      <c r="I12" s="16"/>
      <c r="J12" s="25"/>
      <c r="K12" s="23"/>
      <c r="L12" s="24"/>
    </row>
    <row r="13" s="2" customFormat="1" ht="51" customHeight="1" spans="1:16">
      <c r="A13" s="16">
        <v>11</v>
      </c>
      <c r="B13" s="17" t="s">
        <v>40</v>
      </c>
      <c r="C13" s="17" t="s">
        <v>44</v>
      </c>
      <c r="D13" s="18" t="s">
        <v>42</v>
      </c>
      <c r="E13" s="18" t="s">
        <v>45</v>
      </c>
      <c r="F13" s="19">
        <v>17.71</v>
      </c>
      <c r="G13" s="20">
        <f t="shared" si="0"/>
        <v>3480.5463</v>
      </c>
      <c r="H13" s="21"/>
      <c r="I13" s="16"/>
      <c r="J13" s="25"/>
      <c r="K13" s="23"/>
      <c r="L13" s="24"/>
    </row>
    <row r="14" s="2" customFormat="1" ht="46" customHeight="1" spans="1:16">
      <c r="A14" s="16">
        <v>12</v>
      </c>
      <c r="B14" s="17" t="s">
        <v>46</v>
      </c>
      <c r="C14" s="17" t="s">
        <v>47</v>
      </c>
      <c r="D14" s="18" t="s">
        <v>42</v>
      </c>
      <c r="E14" s="18" t="s">
        <v>48</v>
      </c>
      <c r="F14" s="19">
        <v>4.28</v>
      </c>
      <c r="G14" s="20">
        <f t="shared" si="0"/>
        <v>8477.3104</v>
      </c>
      <c r="H14" s="21"/>
      <c r="I14" s="16"/>
      <c r="J14" s="25"/>
      <c r="K14" s="23"/>
      <c r="L14" s="24"/>
    </row>
    <row r="15" s="2" customFormat="1" ht="46" customHeight="1" spans="1:16">
      <c r="A15" s="16">
        <v>13</v>
      </c>
      <c r="B15" s="17" t="s">
        <v>49</v>
      </c>
      <c r="C15" s="17" t="s">
        <v>50</v>
      </c>
      <c r="D15" s="18" t="s">
        <v>42</v>
      </c>
      <c r="E15" s="18" t="s">
        <v>51</v>
      </c>
      <c r="F15" s="19">
        <v>5.45</v>
      </c>
      <c r="G15" s="20">
        <f t="shared" si="0"/>
        <v>5397.353</v>
      </c>
      <c r="H15" s="21"/>
      <c r="I15" s="16"/>
      <c r="J15" s="25"/>
      <c r="K15" s="23"/>
      <c r="L15" s="24"/>
    </row>
    <row r="16" s="2" customFormat="1" ht="63" customHeight="1" spans="1:16">
      <c r="A16" s="16">
        <v>14</v>
      </c>
      <c r="B16" s="17" t="s">
        <v>52</v>
      </c>
      <c r="C16" s="17" t="s">
        <v>53</v>
      </c>
      <c r="D16" s="18" t="s">
        <v>17</v>
      </c>
      <c r="E16" s="18" t="s">
        <v>54</v>
      </c>
      <c r="F16" s="19">
        <v>655.51</v>
      </c>
      <c r="G16" s="20">
        <f t="shared" si="0"/>
        <v>12454.69</v>
      </c>
      <c r="H16" s="21"/>
      <c r="I16" s="16"/>
      <c r="J16" s="25"/>
      <c r="K16" s="23"/>
      <c r="L16" s="24"/>
    </row>
    <row r="17" s="2" customFormat="1" ht="76" customHeight="1" spans="1:17">
      <c r="A17" s="16">
        <v>15</v>
      </c>
      <c r="B17" s="17" t="s">
        <v>55</v>
      </c>
      <c r="C17" s="17" t="s">
        <v>56</v>
      </c>
      <c r="D17" s="18" t="s">
        <v>17</v>
      </c>
      <c r="E17" s="18" t="s">
        <v>14</v>
      </c>
      <c r="F17" s="19">
        <v>630.97</v>
      </c>
      <c r="G17" s="20">
        <f t="shared" si="0"/>
        <v>630.97</v>
      </c>
      <c r="H17" s="21"/>
      <c r="I17" s="16"/>
      <c r="J17" s="25"/>
      <c r="K17" s="23"/>
      <c r="L17" s="24"/>
    </row>
    <row r="18" s="2" customFormat="1" ht="63" customHeight="1" spans="1:17">
      <c r="A18" s="16">
        <v>16</v>
      </c>
      <c r="B18" s="17" t="s">
        <v>57</v>
      </c>
      <c r="C18" s="17" t="s">
        <v>58</v>
      </c>
      <c r="D18" s="18" t="s">
        <v>59</v>
      </c>
      <c r="E18" s="18" t="s">
        <v>60</v>
      </c>
      <c r="F18" s="19">
        <v>87.24</v>
      </c>
      <c r="G18" s="20">
        <f t="shared" si="0"/>
        <v>3489.6</v>
      </c>
      <c r="H18" s="21"/>
      <c r="I18" s="16"/>
      <c r="J18" s="25"/>
      <c r="K18" s="23"/>
      <c r="L18" s="24"/>
    </row>
    <row r="19" s="2" customFormat="1" ht="68" customHeight="1" spans="1:17">
      <c r="A19" s="16">
        <v>17</v>
      </c>
      <c r="B19" s="17" t="s">
        <v>61</v>
      </c>
      <c r="C19" s="17" t="s">
        <v>62</v>
      </c>
      <c r="D19" s="18" t="s">
        <v>42</v>
      </c>
      <c r="E19" s="18" t="s">
        <v>63</v>
      </c>
      <c r="F19" s="19">
        <v>67.61</v>
      </c>
      <c r="G19" s="20">
        <f t="shared" si="0"/>
        <v>14409.0432</v>
      </c>
      <c r="H19" s="26"/>
      <c r="I19" s="27"/>
      <c r="J19" s="28"/>
      <c r="K19" s="23"/>
      <c r="L19" s="24"/>
    </row>
    <row r="20" s="2" customFormat="1" ht="68" customHeight="1" spans="1:17">
      <c r="A20" s="16">
        <v>18</v>
      </c>
      <c r="B20" s="17" t="s">
        <v>64</v>
      </c>
      <c r="C20" s="17" t="s">
        <v>65</v>
      </c>
      <c r="D20" s="18" t="s">
        <v>42</v>
      </c>
      <c r="E20" s="18" t="s">
        <v>66</v>
      </c>
      <c r="F20" s="19">
        <v>90.62</v>
      </c>
      <c r="G20" s="20">
        <f t="shared" si="0"/>
        <v>27241.2782</v>
      </c>
      <c r="H20" s="26"/>
      <c r="I20" s="27"/>
      <c r="J20" s="28"/>
      <c r="K20" s="23"/>
      <c r="L20" s="24"/>
    </row>
    <row r="21" s="2" customFormat="1" ht="41" customHeight="1" spans="1:17">
      <c r="A21" s="16">
        <v>19</v>
      </c>
      <c r="B21" s="17" t="s">
        <v>67</v>
      </c>
      <c r="C21" s="17" t="s">
        <v>68</v>
      </c>
      <c r="D21" s="18" t="s">
        <v>69</v>
      </c>
      <c r="E21" s="18">
        <v>436.3</v>
      </c>
      <c r="F21" s="19">
        <v>23.54</v>
      </c>
      <c r="G21" s="20">
        <f t="shared" si="0"/>
        <v>10270.502</v>
      </c>
      <c r="H21" s="26"/>
      <c r="I21" s="27"/>
      <c r="J21" s="28"/>
      <c r="K21" s="23"/>
      <c r="L21" s="24"/>
    </row>
    <row r="22" s="2" customFormat="1" ht="41" customHeight="1" spans="1:17">
      <c r="A22" s="16">
        <v>20</v>
      </c>
      <c r="B22" s="17" t="s">
        <v>70</v>
      </c>
      <c r="C22" s="17" t="s">
        <v>71</v>
      </c>
      <c r="D22" s="18" t="s">
        <v>38</v>
      </c>
      <c r="E22" s="18" t="s">
        <v>29</v>
      </c>
      <c r="F22" s="19">
        <v>211.35</v>
      </c>
      <c r="G22" s="20">
        <f t="shared" si="0"/>
        <v>1690.8</v>
      </c>
      <c r="H22" s="26"/>
      <c r="I22" s="27"/>
      <c r="J22" s="28"/>
      <c r="K22" s="23"/>
      <c r="L22" s="24"/>
    </row>
    <row r="23" s="2" customFormat="1" ht="41" customHeight="1" spans="1:17">
      <c r="A23" s="16">
        <v>21</v>
      </c>
      <c r="B23" s="17" t="s">
        <v>72</v>
      </c>
      <c r="C23" s="17" t="s">
        <v>73</v>
      </c>
      <c r="D23" s="18" t="s">
        <v>38</v>
      </c>
      <c r="E23" s="18" t="s">
        <v>14</v>
      </c>
      <c r="F23" s="19">
        <v>133.28</v>
      </c>
      <c r="G23" s="20">
        <f t="shared" si="0"/>
        <v>133.28</v>
      </c>
      <c r="H23" s="26"/>
      <c r="I23" s="27"/>
      <c r="J23" s="28"/>
      <c r="K23" s="23"/>
      <c r="L23" s="24"/>
    </row>
    <row r="24" s="2" customFormat="1" ht="41" customHeight="1" spans="1:17">
      <c r="A24" s="16">
        <v>22</v>
      </c>
      <c r="B24" s="17" t="s">
        <v>74</v>
      </c>
      <c r="C24" s="17" t="s">
        <v>75</v>
      </c>
      <c r="D24" s="18" t="s">
        <v>13</v>
      </c>
      <c r="E24" s="18" t="s">
        <v>14</v>
      </c>
      <c r="F24" s="19">
        <v>100.14</v>
      </c>
      <c r="G24" s="20">
        <f t="shared" si="0"/>
        <v>100.14</v>
      </c>
      <c r="H24" s="26"/>
      <c r="I24" s="27"/>
      <c r="J24" s="28"/>
      <c r="K24" s="23"/>
      <c r="L24" s="24"/>
    </row>
    <row r="25" s="2" customFormat="1" ht="41" customHeight="1" spans="1:17">
      <c r="A25" s="16">
        <v>23</v>
      </c>
      <c r="B25" s="17" t="s">
        <v>76</v>
      </c>
      <c r="C25" s="17" t="s">
        <v>77</v>
      </c>
      <c r="D25" s="18" t="s">
        <v>38</v>
      </c>
      <c r="E25" s="18" t="s">
        <v>78</v>
      </c>
      <c r="F25" s="19">
        <v>71.61</v>
      </c>
      <c r="G25" s="20">
        <f t="shared" si="0"/>
        <v>2076.69</v>
      </c>
      <c r="H25" s="26"/>
      <c r="I25" s="27"/>
      <c r="J25" s="28"/>
      <c r="K25" s="23"/>
      <c r="L25" s="24"/>
    </row>
    <row r="26" s="2" customFormat="1" ht="41" customHeight="1" spans="1:17">
      <c r="A26" s="16">
        <v>24</v>
      </c>
      <c r="B26" s="17" t="s">
        <v>79</v>
      </c>
      <c r="C26" s="17" t="s">
        <v>80</v>
      </c>
      <c r="D26" s="18" t="s">
        <v>38</v>
      </c>
      <c r="E26" s="18" t="s">
        <v>81</v>
      </c>
      <c r="F26" s="19">
        <v>54.39</v>
      </c>
      <c r="G26" s="20">
        <f t="shared" si="0"/>
        <v>3426.57</v>
      </c>
      <c r="H26" s="26"/>
      <c r="I26" s="27"/>
      <c r="J26" s="28"/>
      <c r="K26" s="23"/>
      <c r="L26" s="24"/>
    </row>
    <row r="27" s="3" customFormat="1" ht="31" customHeight="1" spans="1:17">
      <c r="A27" s="16">
        <v>25</v>
      </c>
      <c r="B27" s="17" t="s">
        <v>82</v>
      </c>
      <c r="C27" s="17" t="s">
        <v>83</v>
      </c>
      <c r="D27" s="18" t="s">
        <v>84</v>
      </c>
      <c r="E27" s="18" t="s">
        <v>85</v>
      </c>
      <c r="F27" s="19">
        <v>315.52</v>
      </c>
      <c r="G27" s="20">
        <f t="shared" si="0"/>
        <v>6310.4</v>
      </c>
      <c r="H27" s="29"/>
      <c r="I27" s="30"/>
      <c r="J27" s="31"/>
      <c r="K27" s="23"/>
      <c r="L27" s="24"/>
      <c r="M27" s="5"/>
      <c r="N27" s="5"/>
      <c r="O27" s="5"/>
      <c r="P27" s="5"/>
      <c r="Q27" s="5"/>
    </row>
    <row r="28" s="3" customFormat="1" ht="31" customHeight="1" spans="1:17">
      <c r="A28" s="16">
        <v>26</v>
      </c>
      <c r="B28" s="17" t="s">
        <v>86</v>
      </c>
      <c r="C28" s="17" t="s">
        <v>87</v>
      </c>
      <c r="D28" s="18" t="s">
        <v>38</v>
      </c>
      <c r="E28" s="18" t="s">
        <v>88</v>
      </c>
      <c r="F28" s="19">
        <v>115.57</v>
      </c>
      <c r="G28" s="20">
        <f t="shared" si="0"/>
        <v>12943.84</v>
      </c>
      <c r="H28" s="29"/>
      <c r="I28" s="30"/>
      <c r="J28" s="31"/>
      <c r="K28" s="23"/>
      <c r="L28" s="24"/>
      <c r="M28" s="5"/>
      <c r="N28" s="5"/>
      <c r="O28" s="5"/>
      <c r="P28" s="5"/>
      <c r="Q28" s="5"/>
    </row>
    <row r="29" s="3" customFormat="1" ht="31" customHeight="1" spans="1:17">
      <c r="A29" s="16">
        <v>27</v>
      </c>
      <c r="B29" s="17" t="s">
        <v>89</v>
      </c>
      <c r="C29" s="17" t="s">
        <v>90</v>
      </c>
      <c r="D29" s="18" t="s">
        <v>38</v>
      </c>
      <c r="E29" s="18" t="s">
        <v>91</v>
      </c>
      <c r="F29" s="19">
        <v>162.5</v>
      </c>
      <c r="G29" s="20">
        <f t="shared" si="0"/>
        <v>2275</v>
      </c>
      <c r="H29" s="29"/>
      <c r="I29" s="30"/>
      <c r="J29" s="31"/>
      <c r="K29" s="23"/>
      <c r="L29" s="24"/>
      <c r="M29" s="5"/>
      <c r="N29" s="5"/>
      <c r="O29" s="5"/>
      <c r="P29" s="5"/>
      <c r="Q29" s="5"/>
    </row>
    <row r="30" s="3" customFormat="1" ht="31" customHeight="1" spans="1:17">
      <c r="A30" s="16">
        <v>28</v>
      </c>
      <c r="B30" s="17" t="s">
        <v>92</v>
      </c>
      <c r="C30" s="17" t="s">
        <v>93</v>
      </c>
      <c r="D30" s="18" t="s">
        <v>38</v>
      </c>
      <c r="E30" s="18" t="s">
        <v>91</v>
      </c>
      <c r="F30" s="19">
        <v>187.87</v>
      </c>
      <c r="G30" s="20">
        <f t="shared" si="0"/>
        <v>2630.18</v>
      </c>
      <c r="H30" s="29"/>
      <c r="I30" s="30"/>
      <c r="J30" s="31"/>
      <c r="K30" s="23"/>
      <c r="L30" s="24"/>
      <c r="M30" s="5"/>
      <c r="N30" s="5"/>
      <c r="O30" s="5"/>
      <c r="P30" s="5"/>
      <c r="Q30" s="5"/>
    </row>
    <row r="31" s="3" customFormat="1" ht="31" customHeight="1" spans="1:17">
      <c r="A31" s="16">
        <v>29</v>
      </c>
      <c r="B31" s="17" t="s">
        <v>94</v>
      </c>
      <c r="C31" s="17" t="s">
        <v>95</v>
      </c>
      <c r="D31" s="18" t="s">
        <v>38</v>
      </c>
      <c r="E31" s="18" t="s">
        <v>96</v>
      </c>
      <c r="F31" s="19">
        <v>113.66</v>
      </c>
      <c r="G31" s="20">
        <f t="shared" si="0"/>
        <v>681.96</v>
      </c>
      <c r="H31" s="29"/>
      <c r="I31" s="30"/>
      <c r="J31" s="31"/>
      <c r="K31" s="23"/>
      <c r="L31" s="24"/>
      <c r="M31" s="5"/>
      <c r="N31" s="5"/>
      <c r="O31" s="5"/>
      <c r="P31" s="5"/>
      <c r="Q31" s="5"/>
    </row>
    <row r="32" s="3" customFormat="1" ht="38" customHeight="1" spans="1:17">
      <c r="A32" s="16">
        <v>30</v>
      </c>
      <c r="B32" s="17" t="s">
        <v>36</v>
      </c>
      <c r="C32" s="17" t="s">
        <v>37</v>
      </c>
      <c r="D32" s="18" t="s">
        <v>38</v>
      </c>
      <c r="E32" s="18" t="s">
        <v>97</v>
      </c>
      <c r="F32" s="19">
        <v>8.85</v>
      </c>
      <c r="G32" s="20">
        <f t="shared" si="0"/>
        <v>1292.1</v>
      </c>
      <c r="H32" s="29"/>
      <c r="I32" s="30"/>
      <c r="J32" s="31"/>
      <c r="K32" s="23"/>
      <c r="L32" s="24"/>
      <c r="M32" s="5"/>
      <c r="N32" s="5"/>
      <c r="O32" s="5"/>
      <c r="P32" s="5"/>
      <c r="Q32" s="5"/>
    </row>
    <row r="33" s="3" customFormat="1" ht="31" customHeight="1" spans="1:17">
      <c r="A33" s="16">
        <v>31</v>
      </c>
      <c r="B33" s="17" t="s">
        <v>98</v>
      </c>
      <c r="C33" s="17" t="s">
        <v>99</v>
      </c>
      <c r="D33" s="18" t="s">
        <v>38</v>
      </c>
      <c r="E33" s="18" t="s">
        <v>96</v>
      </c>
      <c r="F33" s="19">
        <v>427.68</v>
      </c>
      <c r="G33" s="20">
        <f t="shared" si="0"/>
        <v>2566.08</v>
      </c>
      <c r="H33" s="29"/>
      <c r="I33" s="30"/>
      <c r="J33" s="31"/>
      <c r="K33" s="23"/>
      <c r="L33" s="24"/>
      <c r="M33" s="5"/>
      <c r="N33" s="5"/>
      <c r="O33" s="5"/>
      <c r="P33" s="5"/>
      <c r="Q33" s="5"/>
    </row>
    <row r="34" s="3" customFormat="1" ht="31" customHeight="1" spans="1:17">
      <c r="A34" s="16">
        <v>32</v>
      </c>
      <c r="B34" s="17" t="s">
        <v>100</v>
      </c>
      <c r="C34" s="17" t="s">
        <v>101</v>
      </c>
      <c r="D34" s="18" t="s">
        <v>38</v>
      </c>
      <c r="E34" s="18" t="s">
        <v>14</v>
      </c>
      <c r="F34" s="19">
        <v>1164.52</v>
      </c>
      <c r="G34" s="20">
        <f t="shared" si="0"/>
        <v>1164.52</v>
      </c>
      <c r="H34" s="29"/>
      <c r="I34" s="30"/>
      <c r="J34" s="31"/>
      <c r="K34" s="23"/>
      <c r="L34" s="24"/>
      <c r="M34" s="5"/>
      <c r="N34" s="5"/>
      <c r="O34" s="5"/>
      <c r="P34" s="5"/>
      <c r="Q34" s="5"/>
    </row>
    <row r="35" s="3" customFormat="1" ht="49" customHeight="1" spans="1:17">
      <c r="A35" s="16">
        <v>33</v>
      </c>
      <c r="B35" s="17" t="s">
        <v>102</v>
      </c>
      <c r="C35" s="17" t="s">
        <v>103</v>
      </c>
      <c r="D35" s="18" t="s">
        <v>13</v>
      </c>
      <c r="E35" s="18" t="s">
        <v>14</v>
      </c>
      <c r="F35" s="19">
        <v>2717.86</v>
      </c>
      <c r="G35" s="20">
        <f t="shared" si="0"/>
        <v>2717.86</v>
      </c>
      <c r="H35" s="29"/>
      <c r="I35" s="30"/>
      <c r="J35" s="31"/>
      <c r="K35" s="23"/>
      <c r="L35" s="24"/>
      <c r="M35" s="5"/>
      <c r="N35" s="5"/>
      <c r="O35" s="5"/>
      <c r="P35" s="5"/>
      <c r="Q35" s="5"/>
    </row>
    <row r="36" s="3" customFormat="1" ht="31" customHeight="1" spans="1:17">
      <c r="A36" s="16">
        <v>34</v>
      </c>
      <c r="B36" s="17" t="s">
        <v>104</v>
      </c>
      <c r="C36" s="17" t="s">
        <v>105</v>
      </c>
      <c r="D36" s="18" t="s">
        <v>13</v>
      </c>
      <c r="E36" s="18" t="s">
        <v>14</v>
      </c>
      <c r="F36" s="19">
        <v>188.49</v>
      </c>
      <c r="G36" s="20">
        <f t="shared" ref="G36:G58" si="1">E36*F36</f>
        <v>188.49</v>
      </c>
      <c r="H36" s="29"/>
      <c r="I36" s="30"/>
      <c r="J36" s="31"/>
      <c r="K36" s="23"/>
      <c r="L36" s="24"/>
      <c r="M36" s="5"/>
      <c r="N36" s="5"/>
      <c r="O36" s="5"/>
      <c r="P36" s="5"/>
      <c r="Q36" s="5"/>
    </row>
    <row r="37" s="3" customFormat="1" ht="49" customHeight="1" spans="1:17">
      <c r="A37" s="16">
        <v>35</v>
      </c>
      <c r="B37" s="17" t="s">
        <v>106</v>
      </c>
      <c r="C37" s="17" t="s">
        <v>107</v>
      </c>
      <c r="D37" s="18" t="s">
        <v>13</v>
      </c>
      <c r="E37" s="18" t="s">
        <v>14</v>
      </c>
      <c r="F37" s="19">
        <v>778.98</v>
      </c>
      <c r="G37" s="20">
        <f t="shared" si="1"/>
        <v>778.98</v>
      </c>
      <c r="H37" s="29"/>
      <c r="I37" s="30"/>
      <c r="J37" s="31"/>
      <c r="K37" s="23"/>
      <c r="L37" s="24"/>
      <c r="M37" s="5"/>
      <c r="N37" s="5"/>
      <c r="O37" s="5"/>
      <c r="P37" s="5"/>
      <c r="Q37" s="5"/>
    </row>
    <row r="38" s="3" customFormat="1" ht="51" customHeight="1" spans="1:17">
      <c r="A38" s="16">
        <v>36</v>
      </c>
      <c r="B38" s="17" t="s">
        <v>108</v>
      </c>
      <c r="C38" s="17" t="s">
        <v>109</v>
      </c>
      <c r="D38" s="18" t="s">
        <v>42</v>
      </c>
      <c r="E38" s="18" t="s">
        <v>110</v>
      </c>
      <c r="F38" s="19">
        <v>25.88</v>
      </c>
      <c r="G38" s="20">
        <f t="shared" si="1"/>
        <v>24694.4372</v>
      </c>
      <c r="H38" s="29"/>
      <c r="I38" s="30"/>
      <c r="J38" s="31"/>
      <c r="K38" s="23"/>
      <c r="L38" s="24"/>
      <c r="M38" s="5"/>
      <c r="N38" s="5"/>
      <c r="O38" s="5"/>
      <c r="P38" s="5"/>
      <c r="Q38" s="5"/>
    </row>
    <row r="39" s="3" customFormat="1" ht="51" customHeight="1" spans="1:17">
      <c r="A39" s="16">
        <v>37</v>
      </c>
      <c r="B39" s="17" t="s">
        <v>40</v>
      </c>
      <c r="C39" s="17" t="s">
        <v>41</v>
      </c>
      <c r="D39" s="18" t="s">
        <v>42</v>
      </c>
      <c r="E39" s="18" t="s">
        <v>111</v>
      </c>
      <c r="F39" s="19">
        <v>28.9</v>
      </c>
      <c r="G39" s="20">
        <f t="shared" si="1"/>
        <v>11647.856</v>
      </c>
      <c r="H39" s="29"/>
      <c r="I39" s="30"/>
      <c r="J39" s="31"/>
      <c r="K39" s="23"/>
      <c r="L39" s="24"/>
      <c r="M39" s="5"/>
      <c r="N39" s="5"/>
      <c r="O39" s="5"/>
      <c r="P39" s="5"/>
      <c r="Q39" s="5"/>
    </row>
    <row r="40" s="3" customFormat="1" ht="51" customHeight="1" spans="1:17">
      <c r="A40" s="16">
        <v>38</v>
      </c>
      <c r="B40" s="17" t="s">
        <v>112</v>
      </c>
      <c r="C40" s="17" t="s">
        <v>113</v>
      </c>
      <c r="D40" s="18" t="s">
        <v>42</v>
      </c>
      <c r="E40" s="18" t="s">
        <v>114</v>
      </c>
      <c r="F40" s="19">
        <v>4.28</v>
      </c>
      <c r="G40" s="20">
        <f t="shared" si="1"/>
        <v>3511.6544</v>
      </c>
      <c r="H40" s="29"/>
      <c r="I40" s="30"/>
      <c r="J40" s="31"/>
      <c r="K40" s="23"/>
      <c r="L40" s="24"/>
      <c r="M40" s="5"/>
      <c r="N40" s="5"/>
      <c r="O40" s="5"/>
      <c r="P40" s="5"/>
      <c r="Q40" s="5"/>
    </row>
    <row r="41" s="3" customFormat="1" ht="51" customHeight="1" spans="1:17">
      <c r="A41" s="16">
        <v>39</v>
      </c>
      <c r="B41" s="17" t="s">
        <v>49</v>
      </c>
      <c r="C41" s="17" t="s">
        <v>50</v>
      </c>
      <c r="D41" s="18" t="s">
        <v>42</v>
      </c>
      <c r="E41" s="18" t="s">
        <v>115</v>
      </c>
      <c r="F41" s="19">
        <v>5.45</v>
      </c>
      <c r="G41" s="20">
        <f t="shared" si="1"/>
        <v>7788.922</v>
      </c>
      <c r="H41" s="29"/>
      <c r="I41" s="30"/>
      <c r="J41" s="31"/>
      <c r="K41" s="23"/>
      <c r="L41" s="24"/>
      <c r="M41" s="5"/>
      <c r="N41" s="5"/>
      <c r="O41" s="5"/>
      <c r="P41" s="5"/>
      <c r="Q41" s="5"/>
    </row>
    <row r="42" s="3" customFormat="1" ht="31" customHeight="1" spans="1:17">
      <c r="A42" s="16">
        <v>40</v>
      </c>
      <c r="B42" s="17" t="s">
        <v>116</v>
      </c>
      <c r="C42" s="17" t="s">
        <v>117</v>
      </c>
      <c r="D42" s="18" t="s">
        <v>118</v>
      </c>
      <c r="E42" s="18" t="s">
        <v>14</v>
      </c>
      <c r="F42" s="19">
        <v>4109.61</v>
      </c>
      <c r="G42" s="20">
        <f t="shared" si="1"/>
        <v>4109.61</v>
      </c>
      <c r="H42" s="29"/>
      <c r="I42" s="30"/>
      <c r="J42" s="31"/>
      <c r="K42" s="23"/>
      <c r="L42" s="24"/>
      <c r="M42" s="5"/>
      <c r="N42" s="5"/>
      <c r="O42" s="5"/>
      <c r="P42" s="5"/>
      <c r="Q42" s="5"/>
    </row>
    <row r="43" s="3" customFormat="1" ht="51" customHeight="1" spans="1:17">
      <c r="A43" s="16">
        <v>41</v>
      </c>
      <c r="B43" s="17" t="s">
        <v>119</v>
      </c>
      <c r="C43" s="17" t="s">
        <v>120</v>
      </c>
      <c r="D43" s="18" t="s">
        <v>13</v>
      </c>
      <c r="E43" s="18" t="s">
        <v>14</v>
      </c>
      <c r="F43" s="19">
        <v>2556.31</v>
      </c>
      <c r="G43" s="20">
        <f t="shared" si="1"/>
        <v>2556.31</v>
      </c>
      <c r="H43" s="29"/>
      <c r="I43" s="30"/>
      <c r="J43" s="31"/>
      <c r="K43" s="23"/>
      <c r="L43" s="24"/>
      <c r="M43" s="5"/>
      <c r="N43" s="5"/>
      <c r="O43" s="5"/>
      <c r="P43" s="5"/>
      <c r="Q43" s="5"/>
    </row>
    <row r="44" s="3" customFormat="1" ht="31" customHeight="1" spans="1:17">
      <c r="A44" s="16">
        <v>42</v>
      </c>
      <c r="B44" s="17" t="s">
        <v>121</v>
      </c>
      <c r="C44" s="17" t="s">
        <v>122</v>
      </c>
      <c r="D44" s="18" t="s">
        <v>38</v>
      </c>
      <c r="E44" s="18" t="s">
        <v>14</v>
      </c>
      <c r="F44" s="19">
        <v>375.93</v>
      </c>
      <c r="G44" s="20">
        <f t="shared" si="1"/>
        <v>375.93</v>
      </c>
      <c r="H44" s="29"/>
      <c r="I44" s="30"/>
      <c r="J44" s="31"/>
      <c r="K44" s="23"/>
      <c r="L44" s="24"/>
      <c r="M44" s="5"/>
      <c r="N44" s="5"/>
      <c r="O44" s="5"/>
      <c r="P44" s="5"/>
      <c r="Q44" s="5"/>
    </row>
    <row r="45" s="3" customFormat="1" ht="31" customHeight="1" spans="1:17">
      <c r="A45" s="16">
        <v>43</v>
      </c>
      <c r="B45" s="17" t="s">
        <v>123</v>
      </c>
      <c r="C45" s="17" t="s">
        <v>123</v>
      </c>
      <c r="D45" s="18" t="s">
        <v>38</v>
      </c>
      <c r="E45" s="18" t="s">
        <v>14</v>
      </c>
      <c r="F45" s="19">
        <v>375.93</v>
      </c>
      <c r="G45" s="20">
        <f t="shared" si="1"/>
        <v>375.93</v>
      </c>
      <c r="H45" s="29"/>
      <c r="I45" s="30"/>
      <c r="J45" s="31"/>
      <c r="K45" s="23"/>
      <c r="L45" s="24"/>
      <c r="M45" s="5"/>
      <c r="N45" s="5"/>
      <c r="O45" s="5"/>
      <c r="P45" s="5"/>
      <c r="Q45" s="5"/>
    </row>
    <row r="46" s="3" customFormat="1" ht="31" customHeight="1" spans="1:17">
      <c r="A46" s="16">
        <v>44</v>
      </c>
      <c r="B46" s="17" t="s">
        <v>124</v>
      </c>
      <c r="C46" s="17" t="s">
        <v>124</v>
      </c>
      <c r="D46" s="18" t="s">
        <v>38</v>
      </c>
      <c r="E46" s="18" t="s">
        <v>96</v>
      </c>
      <c r="F46" s="19">
        <v>375.93</v>
      </c>
      <c r="G46" s="20">
        <f t="shared" si="1"/>
        <v>2255.58</v>
      </c>
      <c r="H46" s="29"/>
      <c r="I46" s="30"/>
      <c r="J46" s="31"/>
      <c r="K46" s="23"/>
      <c r="L46" s="24"/>
      <c r="M46" s="5"/>
      <c r="N46" s="5"/>
      <c r="O46" s="5"/>
      <c r="P46" s="5"/>
      <c r="Q46" s="5"/>
    </row>
    <row r="47" s="3" customFormat="1" ht="31" customHeight="1" spans="1:17">
      <c r="A47" s="16">
        <v>45</v>
      </c>
      <c r="B47" s="17" t="s">
        <v>125</v>
      </c>
      <c r="C47" s="17" t="s">
        <v>126</v>
      </c>
      <c r="D47" s="18" t="s">
        <v>17</v>
      </c>
      <c r="E47" s="18" t="s">
        <v>18</v>
      </c>
      <c r="F47" s="19">
        <v>112.39</v>
      </c>
      <c r="G47" s="20">
        <f t="shared" si="1"/>
        <v>786.73</v>
      </c>
      <c r="H47" s="29"/>
      <c r="I47" s="30"/>
      <c r="J47" s="31"/>
      <c r="K47" s="23"/>
      <c r="L47" s="24"/>
      <c r="M47" s="5"/>
      <c r="N47" s="5"/>
      <c r="O47" s="5"/>
      <c r="P47" s="5"/>
      <c r="Q47" s="5"/>
    </row>
    <row r="48" s="3" customFormat="1" ht="31" customHeight="1" spans="1:17">
      <c r="A48" s="16">
        <v>46</v>
      </c>
      <c r="B48" s="17" t="s">
        <v>127</v>
      </c>
      <c r="C48" s="17" t="s">
        <v>128</v>
      </c>
      <c r="D48" s="18" t="s">
        <v>13</v>
      </c>
      <c r="E48" s="18" t="s">
        <v>14</v>
      </c>
      <c r="F48" s="19">
        <v>99.13</v>
      </c>
      <c r="G48" s="20">
        <f t="shared" si="1"/>
        <v>99.13</v>
      </c>
      <c r="H48" s="29"/>
      <c r="I48" s="30"/>
      <c r="J48" s="31"/>
      <c r="K48" s="23"/>
      <c r="L48" s="24"/>
      <c r="M48" s="5"/>
      <c r="N48" s="5"/>
      <c r="O48" s="5"/>
      <c r="P48" s="5"/>
      <c r="Q48" s="5"/>
    </row>
    <row r="49" s="3" customFormat="1" ht="31" customHeight="1" spans="1:17">
      <c r="A49" s="16">
        <v>47</v>
      </c>
      <c r="B49" s="17" t="s">
        <v>129</v>
      </c>
      <c r="C49" s="17" t="s">
        <v>130</v>
      </c>
      <c r="D49" s="18" t="s">
        <v>13</v>
      </c>
      <c r="E49" s="18" t="s">
        <v>18</v>
      </c>
      <c r="F49" s="19">
        <v>99.13</v>
      </c>
      <c r="G49" s="20">
        <f t="shared" si="1"/>
        <v>693.91</v>
      </c>
      <c r="H49" s="29"/>
      <c r="I49" s="30"/>
      <c r="J49" s="31"/>
      <c r="K49" s="23"/>
      <c r="L49" s="24"/>
      <c r="M49" s="5"/>
      <c r="N49" s="5"/>
      <c r="O49" s="5"/>
      <c r="P49" s="5"/>
      <c r="Q49" s="5"/>
    </row>
    <row r="50" s="3" customFormat="1" ht="43" customHeight="1" spans="1:17">
      <c r="A50" s="16">
        <v>48</v>
      </c>
      <c r="B50" s="17" t="s">
        <v>36</v>
      </c>
      <c r="C50" s="17" t="s">
        <v>37</v>
      </c>
      <c r="D50" s="18" t="s">
        <v>38</v>
      </c>
      <c r="E50" s="18" t="s">
        <v>14</v>
      </c>
      <c r="F50" s="19">
        <v>8.85</v>
      </c>
      <c r="G50" s="20">
        <f t="shared" si="1"/>
        <v>8.85</v>
      </c>
      <c r="H50" s="29"/>
      <c r="I50" s="30"/>
      <c r="J50" s="31"/>
      <c r="K50" s="23"/>
      <c r="L50" s="24"/>
      <c r="M50" s="5"/>
      <c r="N50" s="5"/>
      <c r="O50" s="5"/>
      <c r="P50" s="5"/>
      <c r="Q50" s="5"/>
    </row>
    <row r="51" s="3" customFormat="1" ht="47" customHeight="1" spans="1:17">
      <c r="A51" s="16">
        <v>49</v>
      </c>
      <c r="B51" s="17" t="s">
        <v>108</v>
      </c>
      <c r="C51" s="17" t="s">
        <v>131</v>
      </c>
      <c r="D51" s="18" t="s">
        <v>42</v>
      </c>
      <c r="E51" s="18" t="s">
        <v>132</v>
      </c>
      <c r="F51" s="19">
        <v>25.88</v>
      </c>
      <c r="G51" s="20">
        <f t="shared" si="1"/>
        <v>4781.8476</v>
      </c>
      <c r="H51" s="29"/>
      <c r="I51" s="30"/>
      <c r="J51" s="31"/>
      <c r="K51" s="23"/>
      <c r="L51" s="24"/>
      <c r="M51" s="5"/>
      <c r="N51" s="5"/>
      <c r="O51" s="5"/>
      <c r="P51" s="5"/>
      <c r="Q51" s="5"/>
    </row>
    <row r="52" s="4" customFormat="1" ht="43" customHeight="1" spans="1:17">
      <c r="A52" s="17">
        <v>50</v>
      </c>
      <c r="B52" s="17" t="s">
        <v>49</v>
      </c>
      <c r="C52" s="17" t="s">
        <v>50</v>
      </c>
      <c r="D52" s="17" t="s">
        <v>42</v>
      </c>
      <c r="E52" s="18" t="s">
        <v>133</v>
      </c>
      <c r="F52" s="19">
        <v>5.45</v>
      </c>
      <c r="G52" s="32">
        <f t="shared" si="1"/>
        <v>1075.2305</v>
      </c>
      <c r="H52" s="17"/>
      <c r="I52" s="17"/>
      <c r="J52" s="17"/>
    </row>
    <row r="53" s="3" customFormat="1" ht="31" customHeight="1" spans="1:17">
      <c r="A53" s="16">
        <v>51</v>
      </c>
      <c r="B53" s="17" t="s">
        <v>134</v>
      </c>
      <c r="C53" s="17" t="s">
        <v>135</v>
      </c>
      <c r="D53" s="18" t="s">
        <v>38</v>
      </c>
      <c r="E53" s="18" t="s">
        <v>18</v>
      </c>
      <c r="F53" s="19">
        <v>78.37</v>
      </c>
      <c r="G53" s="20">
        <f t="shared" si="1"/>
        <v>548.59</v>
      </c>
      <c r="H53" s="29"/>
      <c r="I53" s="30"/>
      <c r="J53" s="31"/>
      <c r="K53" s="23"/>
      <c r="L53" s="24"/>
      <c r="M53" s="5"/>
      <c r="N53" s="5"/>
      <c r="O53" s="5"/>
      <c r="P53" s="5"/>
      <c r="Q53" s="5"/>
    </row>
    <row r="54" s="3" customFormat="1" ht="109" customHeight="1" spans="1:17">
      <c r="A54" s="16">
        <v>52</v>
      </c>
      <c r="B54" s="17" t="s">
        <v>136</v>
      </c>
      <c r="C54" s="17" t="s">
        <v>137</v>
      </c>
      <c r="D54" s="18" t="s">
        <v>138</v>
      </c>
      <c r="E54" s="18" t="s">
        <v>139</v>
      </c>
      <c r="F54" s="19">
        <v>17.58</v>
      </c>
      <c r="G54" s="20">
        <f t="shared" si="1"/>
        <v>4656.7662</v>
      </c>
      <c r="H54" s="29"/>
      <c r="I54" s="30"/>
      <c r="J54" s="31"/>
      <c r="K54" s="23"/>
      <c r="L54" s="24"/>
      <c r="M54" s="5"/>
      <c r="N54" s="5"/>
      <c r="O54" s="5"/>
      <c r="P54" s="5"/>
      <c r="Q54" s="5"/>
    </row>
    <row r="55" s="3" customFormat="1" ht="148" customHeight="1" spans="1:17">
      <c r="A55" s="16">
        <v>53</v>
      </c>
      <c r="B55" s="17" t="s">
        <v>140</v>
      </c>
      <c r="C55" s="17" t="s">
        <v>141</v>
      </c>
      <c r="D55" s="18" t="s">
        <v>138</v>
      </c>
      <c r="E55" s="18" t="s">
        <v>142</v>
      </c>
      <c r="F55" s="19">
        <v>7.9</v>
      </c>
      <c r="G55" s="20">
        <f t="shared" si="1"/>
        <v>1996.409</v>
      </c>
      <c r="H55" s="29"/>
      <c r="I55" s="30"/>
      <c r="J55" s="31"/>
      <c r="K55" s="23"/>
      <c r="L55" s="24"/>
      <c r="M55" s="5"/>
      <c r="N55" s="5"/>
      <c r="O55" s="5"/>
      <c r="P55" s="5"/>
      <c r="Q55" s="5"/>
    </row>
    <row r="56" s="3" customFormat="1" ht="82" customHeight="1" spans="1:17">
      <c r="A56" s="16">
        <v>54</v>
      </c>
      <c r="B56" s="17" t="s">
        <v>143</v>
      </c>
      <c r="C56" s="17" t="s">
        <v>144</v>
      </c>
      <c r="D56" s="18" t="s">
        <v>42</v>
      </c>
      <c r="E56" s="18" t="s">
        <v>145</v>
      </c>
      <c r="F56" s="19">
        <v>139.36</v>
      </c>
      <c r="G56" s="20">
        <f t="shared" si="1"/>
        <v>66543.0064</v>
      </c>
      <c r="H56" s="29"/>
      <c r="I56" s="30"/>
      <c r="J56" s="31"/>
      <c r="K56" s="23"/>
      <c r="L56" s="24"/>
      <c r="M56" s="5"/>
      <c r="N56" s="5"/>
      <c r="O56" s="5"/>
      <c r="P56" s="5"/>
      <c r="Q56" s="5"/>
    </row>
    <row r="57" s="3" customFormat="1" ht="75" customHeight="1" spans="1:17">
      <c r="A57" s="16">
        <v>55</v>
      </c>
      <c r="B57" s="17" t="s">
        <v>64</v>
      </c>
      <c r="C57" s="17" t="s">
        <v>146</v>
      </c>
      <c r="D57" s="18" t="s">
        <v>42</v>
      </c>
      <c r="E57" s="18" t="s">
        <v>147</v>
      </c>
      <c r="F57" s="19">
        <v>90.62</v>
      </c>
      <c r="G57" s="20">
        <f t="shared" si="1"/>
        <v>5719.0282</v>
      </c>
      <c r="H57" s="29"/>
      <c r="I57" s="30"/>
      <c r="J57" s="31"/>
      <c r="K57" s="23"/>
      <c r="L57" s="24"/>
      <c r="M57" s="5"/>
      <c r="N57" s="5"/>
      <c r="O57" s="5"/>
      <c r="P57" s="5"/>
      <c r="Q57" s="5"/>
    </row>
    <row r="58" s="3" customFormat="1" ht="57" customHeight="1" spans="1:17">
      <c r="A58" s="16">
        <v>56</v>
      </c>
      <c r="B58" s="17" t="s">
        <v>148</v>
      </c>
      <c r="C58" s="17" t="s">
        <v>149</v>
      </c>
      <c r="D58" s="18" t="s">
        <v>17</v>
      </c>
      <c r="E58" s="18" t="s">
        <v>96</v>
      </c>
      <c r="F58" s="19">
        <v>1158.32</v>
      </c>
      <c r="G58" s="20">
        <f t="shared" si="1"/>
        <v>6949.92</v>
      </c>
      <c r="H58" s="29"/>
      <c r="I58" s="30"/>
      <c r="J58" s="31"/>
      <c r="K58" s="23"/>
      <c r="L58" s="24"/>
      <c r="M58" s="5"/>
      <c r="N58" s="5"/>
      <c r="O58" s="5"/>
      <c r="P58" s="5"/>
      <c r="Q58" s="5"/>
    </row>
    <row r="59" s="3" customFormat="1" customHeight="1" spans="1:17">
      <c r="A59" s="33" t="s">
        <v>150</v>
      </c>
      <c r="B59" s="33"/>
      <c r="C59" s="33"/>
      <c r="D59" s="33"/>
      <c r="E59" s="33"/>
      <c r="F59" s="20">
        <f>SUM(G3:G58)</f>
        <v>315957.0907</v>
      </c>
      <c r="G59" s="20"/>
      <c r="H59" s="29"/>
      <c r="I59" s="30"/>
      <c r="J59" s="31"/>
      <c r="K59" s="23"/>
      <c r="L59" s="24"/>
      <c r="M59" s="5"/>
      <c r="N59" s="5"/>
      <c r="O59" s="5"/>
      <c r="P59" s="5"/>
      <c r="Q59" s="5"/>
    </row>
    <row r="60" s="3" customFormat="1" ht="25" customHeight="1" spans="1:17">
      <c r="A60" s="34" t="s">
        <v>151</v>
      </c>
      <c r="B60" s="34"/>
      <c r="C60" s="34"/>
      <c r="D60" s="34"/>
      <c r="E60" s="34"/>
      <c r="F60" s="35"/>
      <c r="G60" s="36"/>
      <c r="H60" s="34">
        <v>0</v>
      </c>
      <c r="I60" s="34"/>
      <c r="J60" s="37"/>
      <c r="K60" s="5"/>
      <c r="L60" s="5"/>
      <c r="M60" s="5"/>
      <c r="N60" s="5"/>
      <c r="O60" s="5"/>
      <c r="P60" s="5"/>
    </row>
    <row r="61" s="3" customFormat="1" ht="25" customHeight="1" spans="1:17">
      <c r="A61" s="34" t="s">
        <v>152</v>
      </c>
      <c r="B61" s="34"/>
      <c r="C61" s="34"/>
      <c r="D61" s="34"/>
      <c r="E61" s="34"/>
      <c r="F61" s="35"/>
      <c r="G61" s="36"/>
      <c r="H61" s="34">
        <v>0</v>
      </c>
      <c r="I61" s="34"/>
      <c r="J61" s="37"/>
      <c r="K61" s="5"/>
      <c r="L61" s="5"/>
      <c r="M61" s="5"/>
      <c r="N61" s="5"/>
      <c r="O61" s="5"/>
      <c r="P61" s="5"/>
    </row>
    <row r="62" s="5" customFormat="1" ht="70" customHeight="1" spans="1:17">
      <c r="A62" s="38" t="s">
        <v>153</v>
      </c>
      <c r="B62" s="39"/>
      <c r="C62" s="39"/>
      <c r="D62" s="39"/>
      <c r="E62" s="39"/>
      <c r="F62" s="38"/>
      <c r="G62" s="40"/>
      <c r="H62" s="39"/>
      <c r="I62" s="39"/>
      <c r="J62" s="39"/>
    </row>
  </sheetData>
  <mergeCells count="9">
    <mergeCell ref="A1:J1"/>
    <mergeCell ref="A59:E59"/>
    <mergeCell ref="F59:G59"/>
    <mergeCell ref="H59:I59"/>
    <mergeCell ref="A60:G60"/>
    <mergeCell ref="H60:I60"/>
    <mergeCell ref="A61:G61"/>
    <mergeCell ref="H61:I61"/>
    <mergeCell ref="A62:J62"/>
  </mergeCells>
  <pageMargins left="0.739583333333333" right="0.739583333333333" top="0.739583333333333" bottom="0.739583333333333" header="0.5" footer="0.5"/>
  <pageSetup paperSize="9" orientation="landscape" horizontalDpi="600"/>
  <headerFooter>
    <oddFooter>&amp;C第 &amp;P 页，共 &amp;N 页</oddFooter>
  </headerFooter>
  <ignoredErrors>
    <ignoredError sqref="E3:E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</cp:lastModifiedBy>
  <dcterms:created xsi:type="dcterms:W3CDTF">2025-02-24T02:28:00Z</dcterms:created>
  <dcterms:modified xsi:type="dcterms:W3CDTF">2026-06-09T07:29:34Z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02DDEA0BF1084BD7895FEFBC123D1CD8_13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